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C:\Users\resul.yildiz\Desktop\"/>
    </mc:Choice>
  </mc:AlternateContent>
  <xr:revisionPtr revIDLastSave="0" documentId="13_ncr:1_{78CEBDF3-0BFB-4735-AEAE-3E57225E1CBC}" xr6:coauthVersionLast="36" xr6:coauthVersionMax="36" xr10:uidLastSave="{00000000-0000-0000-0000-000000000000}"/>
  <bookViews>
    <workbookView xWindow="0" yWindow="0" windowWidth="14380" windowHeight="4980" tabRatio="832" xr2:uid="{00000000-000D-0000-FFFF-FFFF00000000}"/>
  </bookViews>
  <sheets>
    <sheet name="3359 Metin" sheetId="14" r:id="rId1"/>
    <sheet name="3359 Tablo" sheetId="15" r:id="rId2"/>
    <sheet name="2219 Metin" sheetId="4" r:id="rId3"/>
    <sheet name="2219 Tablo" sheetId="1" r:id="rId4"/>
    <sheet name="1219 Metin" sheetId="7" r:id="rId5"/>
    <sheet name="1219 Tablo" sheetId="2" r:id="rId6"/>
    <sheet name="5624 Metin" sheetId="8" r:id="rId7"/>
    <sheet name="5624 Tablo" sheetId="3" r:id="rId8"/>
    <sheet name="1593 Metin" sheetId="9" r:id="rId9"/>
    <sheet name="1593 Tablo" sheetId="5" r:id="rId10"/>
    <sheet name="992 Metin" sheetId="10" r:id="rId11"/>
    <sheet name="992 Tablo" sheetId="11" r:id="rId12"/>
    <sheet name="3153 Metin" sheetId="12" r:id="rId13"/>
    <sheet name="3153 Tablo" sheetId="13" r:id="rId14"/>
    <sheet name="Yeniden Değerleme Oranları" sheetId="6" r:id="rId15"/>
  </sheets>
  <definedNames>
    <definedName name="_xlnm.Print_Area" localSheetId="4">'1219 Metin'!$B$2:$C$4</definedName>
    <definedName name="_xlnm.Print_Area" localSheetId="5">'1219 Tablo'!$B$2:$R$23</definedName>
    <definedName name="_xlnm.Print_Area" localSheetId="8">'1593 Metin'!$B$2:$C$4</definedName>
    <definedName name="_xlnm.Print_Area" localSheetId="9">'1593 Tablo'!$B$2:$H$23</definedName>
    <definedName name="_xlnm.Print_Area" localSheetId="2">'2219 Metin'!$B$3:$C$6</definedName>
    <definedName name="_xlnm.Print_Area" localSheetId="3">'2219 Tablo'!$B$2:$H$22</definedName>
    <definedName name="_xlnm.Print_Area" localSheetId="13">'3153 Tablo'!$A$1:$F$22</definedName>
    <definedName name="_xlnm.Print_Area" localSheetId="0">'3359 Metin'!$B$2:$C$4</definedName>
    <definedName name="_xlnm.Print_Area" localSheetId="1">'3359 Tablo'!$A$1:$F$5</definedName>
    <definedName name="_xlnm.Print_Area" localSheetId="6">'5624 Metin'!$B$2:$C$4</definedName>
    <definedName name="_xlnm.Print_Area" localSheetId="7">'5624 Tablo'!$B$2:$H$24</definedName>
    <definedName name="_xlnm.Print_Area" localSheetId="11">'992 Tablo'!$A$1:$E$22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15" l="1"/>
  <c r="C4" i="15"/>
  <c r="B4" i="15"/>
  <c r="D21" i="13"/>
  <c r="C21" i="13"/>
  <c r="B21" i="13"/>
  <c r="C21" i="11"/>
  <c r="B21" i="11"/>
  <c r="F22" i="5"/>
  <c r="E22" i="5"/>
  <c r="D22" i="5"/>
  <c r="C22" i="5"/>
  <c r="F23" i="3"/>
  <c r="E23" i="3"/>
  <c r="D23" i="3"/>
  <c r="C23" i="3"/>
  <c r="P22" i="2"/>
  <c r="O22" i="2"/>
  <c r="N22" i="2"/>
  <c r="M22" i="2"/>
  <c r="L22" i="2"/>
  <c r="K22" i="2"/>
  <c r="J22" i="2"/>
  <c r="I22" i="2"/>
  <c r="H22" i="2"/>
  <c r="G22" i="2"/>
  <c r="F22" i="2"/>
  <c r="E22" i="2"/>
  <c r="D22" i="2"/>
  <c r="C22" i="2"/>
  <c r="F21" i="1"/>
  <c r="E21" i="1"/>
  <c r="D21" i="1"/>
  <c r="C21" i="1"/>
  <c r="C20" i="1"/>
  <c r="D6" i="13" l="1"/>
  <c r="D7" i="13" s="1"/>
  <c r="D8" i="13" s="1"/>
  <c r="D9" i="13" s="1"/>
  <c r="D10" i="13" s="1"/>
  <c r="D11" i="13" s="1"/>
  <c r="D12" i="13" s="1"/>
  <c r="D13" i="13" s="1"/>
  <c r="D14" i="13" s="1"/>
  <c r="D15" i="13" s="1"/>
  <c r="D16" i="13" s="1"/>
  <c r="D17" i="13" s="1"/>
  <c r="D18" i="13" s="1"/>
  <c r="D19" i="13" s="1"/>
  <c r="D20" i="13" s="1"/>
  <c r="D5" i="13"/>
  <c r="C6" i="13"/>
  <c r="C7" i="13"/>
  <c r="C8" i="13"/>
  <c r="C9" i="13"/>
  <c r="C10" i="13" s="1"/>
  <c r="C11" i="13" s="1"/>
  <c r="C12" i="13" s="1"/>
  <c r="C13" i="13" s="1"/>
  <c r="C14" i="13" s="1"/>
  <c r="C15" i="13" s="1"/>
  <c r="C16" i="13" s="1"/>
  <c r="C17" i="13" s="1"/>
  <c r="C18" i="13" s="1"/>
  <c r="C19" i="13" s="1"/>
  <c r="C20" i="13" s="1"/>
  <c r="C5" i="13"/>
  <c r="B6" i="13"/>
  <c r="B7" i="13" s="1"/>
  <c r="B8" i="13" s="1"/>
  <c r="B9" i="13" s="1"/>
  <c r="B10" i="13" s="1"/>
  <c r="B11" i="13" s="1"/>
  <c r="B12" i="13" s="1"/>
  <c r="B13" i="13" s="1"/>
  <c r="B14" i="13" s="1"/>
  <c r="B15" i="13" s="1"/>
  <c r="B16" i="13" s="1"/>
  <c r="B17" i="13" s="1"/>
  <c r="B18" i="13" s="1"/>
  <c r="B19" i="13" s="1"/>
  <c r="B20" i="13" s="1"/>
  <c r="B5" i="13"/>
  <c r="C6" i="11"/>
  <c r="C7" i="11" s="1"/>
  <c r="C8" i="11" s="1"/>
  <c r="C9" i="11" s="1"/>
  <c r="C10" i="11" s="1"/>
  <c r="C11" i="11" s="1"/>
  <c r="C12" i="11" s="1"/>
  <c r="C13" i="11" s="1"/>
  <c r="C14" i="11" s="1"/>
  <c r="C15" i="11" s="1"/>
  <c r="C16" i="11" s="1"/>
  <c r="C17" i="11" s="1"/>
  <c r="C18" i="11" s="1"/>
  <c r="C19" i="11" s="1"/>
  <c r="C20" i="11" s="1"/>
  <c r="C5" i="11"/>
  <c r="B6" i="11"/>
  <c r="B7" i="11"/>
  <c r="B8" i="11" s="1"/>
  <c r="B9" i="11" s="1"/>
  <c r="B10" i="11" s="1"/>
  <c r="B11" i="11" s="1"/>
  <c r="B12" i="11" s="1"/>
  <c r="B13" i="11" s="1"/>
  <c r="B14" i="11" s="1"/>
  <c r="B15" i="11" s="1"/>
  <c r="B16" i="11" s="1"/>
  <c r="B17" i="11" s="1"/>
  <c r="B18" i="11" s="1"/>
  <c r="B19" i="11" s="1"/>
  <c r="B20" i="11" s="1"/>
  <c r="C6" i="5"/>
  <c r="B5" i="11"/>
  <c r="D6" i="3" l="1"/>
  <c r="F6" i="3" l="1"/>
  <c r="E6" i="3"/>
  <c r="D7" i="3"/>
  <c r="F6" i="1" l="1"/>
  <c r="F7" i="1" s="1"/>
  <c r="F8" i="1" s="1"/>
  <c r="F9" i="1" s="1"/>
  <c r="F10" i="1" s="1"/>
  <c r="F11" i="1" s="1"/>
  <c r="F12" i="1" s="1"/>
  <c r="F13" i="1" s="1"/>
  <c r="F14" i="1" s="1"/>
  <c r="F15" i="1" s="1"/>
  <c r="F16" i="1" s="1"/>
  <c r="F17" i="1" s="1"/>
  <c r="F18" i="1" s="1"/>
  <c r="F19" i="1" s="1"/>
  <c r="F20" i="1" s="1"/>
  <c r="F5" i="1"/>
  <c r="E6" i="1"/>
  <c r="E7" i="1" s="1"/>
  <c r="E8" i="1" s="1"/>
  <c r="E9" i="1" s="1"/>
  <c r="E10" i="1" s="1"/>
  <c r="E11" i="1" s="1"/>
  <c r="E12" i="1" s="1"/>
  <c r="E13" i="1" s="1"/>
  <c r="E14" i="1" s="1"/>
  <c r="E15" i="1" s="1"/>
  <c r="E16" i="1" s="1"/>
  <c r="E17" i="1" s="1"/>
  <c r="E18" i="1" s="1"/>
  <c r="E19" i="1" s="1"/>
  <c r="E20" i="1" s="1"/>
  <c r="E5" i="1"/>
  <c r="D6" i="1"/>
  <c r="D7" i="1"/>
  <c r="D8" i="1"/>
  <c r="D9" i="1"/>
  <c r="D10" i="1" s="1"/>
  <c r="D11" i="1" s="1"/>
  <c r="D12" i="1" s="1"/>
  <c r="D13" i="1" s="1"/>
  <c r="D14" i="1" s="1"/>
  <c r="D15" i="1" s="1"/>
  <c r="D16" i="1" s="1"/>
  <c r="D17" i="1" s="1"/>
  <c r="D18" i="1" s="1"/>
  <c r="D19" i="1" s="1"/>
  <c r="D20" i="1" s="1"/>
  <c r="D5" i="1"/>
  <c r="C6" i="1"/>
  <c r="C7" i="1"/>
  <c r="C8" i="1"/>
  <c r="C9" i="1"/>
  <c r="C10" i="1" s="1"/>
  <c r="C11" i="1" s="1"/>
  <c r="C12" i="1" s="1"/>
  <c r="C13" i="1" s="1"/>
  <c r="C14" i="1" s="1"/>
  <c r="C15" i="1" s="1"/>
  <c r="C16" i="1" s="1"/>
  <c r="C17" i="1" s="1"/>
  <c r="C18" i="1" s="1"/>
  <c r="C19" i="1" s="1"/>
  <c r="C5" i="1"/>
  <c r="F7" i="5"/>
  <c r="F8" i="5" s="1"/>
  <c r="F9" i="5" s="1"/>
  <c r="F10" i="5" s="1"/>
  <c r="F11" i="5" s="1"/>
  <c r="F12" i="5" s="1"/>
  <c r="F13" i="5" s="1"/>
  <c r="F14" i="5" s="1"/>
  <c r="F15" i="5" s="1"/>
  <c r="F16" i="5" s="1"/>
  <c r="F17" i="5" s="1"/>
  <c r="F18" i="5" s="1"/>
  <c r="F19" i="5" s="1"/>
  <c r="F20" i="5" s="1"/>
  <c r="F21" i="5" s="1"/>
  <c r="F6" i="5"/>
  <c r="E6" i="5"/>
  <c r="E7" i="5" s="1"/>
  <c r="E8" i="5" s="1"/>
  <c r="E9" i="5" s="1"/>
  <c r="E10" i="5" s="1"/>
  <c r="E11" i="5" s="1"/>
  <c r="E12" i="5" s="1"/>
  <c r="E13" i="5" s="1"/>
  <c r="E14" i="5" s="1"/>
  <c r="E15" i="5" s="1"/>
  <c r="E16" i="5" s="1"/>
  <c r="E17" i="5" s="1"/>
  <c r="E18" i="5" s="1"/>
  <c r="E19" i="5" s="1"/>
  <c r="E20" i="5" s="1"/>
  <c r="E21" i="5" s="1"/>
  <c r="D6" i="5"/>
  <c r="D7" i="5" s="1"/>
  <c r="D8" i="5" s="1"/>
  <c r="D9" i="5" s="1"/>
  <c r="D10" i="5" s="1"/>
  <c r="D11" i="5" s="1"/>
  <c r="D12" i="5" s="1"/>
  <c r="D13" i="5" s="1"/>
  <c r="D14" i="5" s="1"/>
  <c r="D15" i="5" s="1"/>
  <c r="D16" i="5" s="1"/>
  <c r="D17" i="5" s="1"/>
  <c r="D18" i="5" s="1"/>
  <c r="D19" i="5" s="1"/>
  <c r="D20" i="5" s="1"/>
  <c r="D21" i="5" s="1"/>
  <c r="C7" i="5"/>
  <c r="C8" i="5" s="1"/>
  <c r="C9" i="5" s="1"/>
  <c r="C10" i="5" s="1"/>
  <c r="C11" i="5" s="1"/>
  <c r="C12" i="5" s="1"/>
  <c r="C13" i="5" s="1"/>
  <c r="C14" i="5" s="1"/>
  <c r="C15" i="5" s="1"/>
  <c r="C16" i="5" s="1"/>
  <c r="C17" i="5" s="1"/>
  <c r="C18" i="5" s="1"/>
  <c r="C19" i="5" s="1"/>
  <c r="C20" i="5" s="1"/>
  <c r="C21" i="5" s="1"/>
  <c r="F7" i="3"/>
  <c r="F8" i="3" s="1"/>
  <c r="F9" i="3" s="1"/>
  <c r="F10" i="3" s="1"/>
  <c r="F11" i="3" s="1"/>
  <c r="F12" i="3" s="1"/>
  <c r="F13" i="3" s="1"/>
  <c r="F14" i="3" s="1"/>
  <c r="F15" i="3" s="1"/>
  <c r="F16" i="3" s="1"/>
  <c r="F17" i="3" s="1"/>
  <c r="F18" i="3" s="1"/>
  <c r="F19" i="3" s="1"/>
  <c r="F20" i="3" s="1"/>
  <c r="F21" i="3" s="1"/>
  <c r="F22" i="3" s="1"/>
  <c r="E8" i="3"/>
  <c r="E9" i="3" s="1"/>
  <c r="E10" i="3" s="1"/>
  <c r="E11" i="3" s="1"/>
  <c r="E12" i="3" s="1"/>
  <c r="E13" i="3" s="1"/>
  <c r="E14" i="3" s="1"/>
  <c r="E15" i="3" s="1"/>
  <c r="E16" i="3" s="1"/>
  <c r="E17" i="3" s="1"/>
  <c r="E18" i="3" s="1"/>
  <c r="E19" i="3" s="1"/>
  <c r="E20" i="3" s="1"/>
  <c r="E21" i="3" s="1"/>
  <c r="E22" i="3" s="1"/>
  <c r="E7" i="3"/>
  <c r="D8" i="3"/>
  <c r="D9" i="3" s="1"/>
  <c r="D10" i="3" s="1"/>
  <c r="D11" i="3" s="1"/>
  <c r="D12" i="3" s="1"/>
  <c r="D13" i="3" s="1"/>
  <c r="D14" i="3" s="1"/>
  <c r="D15" i="3" s="1"/>
  <c r="D16" i="3" s="1"/>
  <c r="D17" i="3" s="1"/>
  <c r="D18" i="3" s="1"/>
  <c r="D19" i="3" s="1"/>
  <c r="D20" i="3" s="1"/>
  <c r="D21" i="3" s="1"/>
  <c r="D22" i="3" s="1"/>
  <c r="C17" i="3"/>
  <c r="C18" i="3" s="1"/>
  <c r="C19" i="3" s="1"/>
  <c r="C20" i="3" s="1"/>
  <c r="C21" i="3" s="1"/>
  <c r="C22" i="3" s="1"/>
  <c r="P7" i="2"/>
  <c r="P8" i="2" s="1"/>
  <c r="P9" i="2" s="1"/>
  <c r="P10" i="2" s="1"/>
  <c r="P11" i="2" s="1"/>
  <c r="P12" i="2" s="1"/>
  <c r="P13" i="2" s="1"/>
  <c r="P14" i="2" s="1"/>
  <c r="P15" i="2" s="1"/>
  <c r="P16" i="2" s="1"/>
  <c r="P17" i="2" s="1"/>
  <c r="P18" i="2" s="1"/>
  <c r="P19" i="2" s="1"/>
  <c r="P20" i="2" s="1"/>
  <c r="P21" i="2" s="1"/>
  <c r="P6" i="2"/>
  <c r="O7" i="2"/>
  <c r="O8" i="2" s="1"/>
  <c r="O9" i="2" s="1"/>
  <c r="O10" i="2" s="1"/>
  <c r="O11" i="2" s="1"/>
  <c r="O12" i="2" s="1"/>
  <c r="O13" i="2" s="1"/>
  <c r="O14" i="2" s="1"/>
  <c r="O15" i="2" s="1"/>
  <c r="O16" i="2" s="1"/>
  <c r="O17" i="2" s="1"/>
  <c r="O18" i="2" s="1"/>
  <c r="O19" i="2" s="1"/>
  <c r="O20" i="2" s="1"/>
  <c r="O21" i="2" s="1"/>
  <c r="O6" i="2"/>
  <c r="N7" i="2"/>
  <c r="N8" i="2"/>
  <c r="N9" i="2"/>
  <c r="N10" i="2"/>
  <c r="N11" i="2" s="1"/>
  <c r="N12" i="2" s="1"/>
  <c r="N13" i="2" s="1"/>
  <c r="N14" i="2" s="1"/>
  <c r="N15" i="2" s="1"/>
  <c r="N16" i="2" s="1"/>
  <c r="N17" i="2" s="1"/>
  <c r="N18" i="2" s="1"/>
  <c r="N19" i="2" s="1"/>
  <c r="N20" i="2" s="1"/>
  <c r="N21" i="2" s="1"/>
  <c r="N6" i="2"/>
  <c r="M7" i="2"/>
  <c r="M8" i="2" s="1"/>
  <c r="M9" i="2" s="1"/>
  <c r="M10" i="2" s="1"/>
  <c r="M11" i="2" s="1"/>
  <c r="M12" i="2" s="1"/>
  <c r="M13" i="2" s="1"/>
  <c r="M14" i="2" s="1"/>
  <c r="M15" i="2" s="1"/>
  <c r="M16" i="2" s="1"/>
  <c r="M17" i="2" s="1"/>
  <c r="M18" i="2" s="1"/>
  <c r="M19" i="2" s="1"/>
  <c r="M20" i="2" s="1"/>
  <c r="M21" i="2" s="1"/>
  <c r="M6" i="2"/>
  <c r="L7" i="2"/>
  <c r="L8" i="2" s="1"/>
  <c r="L9" i="2" s="1"/>
  <c r="L10" i="2" s="1"/>
  <c r="L11" i="2" s="1"/>
  <c r="L12" i="2" s="1"/>
  <c r="L13" i="2" s="1"/>
  <c r="L14" i="2" s="1"/>
  <c r="L15" i="2" s="1"/>
  <c r="L16" i="2" s="1"/>
  <c r="L17" i="2" s="1"/>
  <c r="L18" i="2" s="1"/>
  <c r="L19" i="2" s="1"/>
  <c r="L20" i="2" s="1"/>
  <c r="L21" i="2" s="1"/>
  <c r="L6" i="2"/>
  <c r="K7" i="2"/>
  <c r="K8" i="2" s="1"/>
  <c r="K9" i="2" s="1"/>
  <c r="K10" i="2" s="1"/>
  <c r="K11" i="2" s="1"/>
  <c r="K12" i="2" s="1"/>
  <c r="K13" i="2" s="1"/>
  <c r="K14" i="2" s="1"/>
  <c r="K15" i="2" s="1"/>
  <c r="K16" i="2" s="1"/>
  <c r="K17" i="2" s="1"/>
  <c r="K18" i="2" s="1"/>
  <c r="K19" i="2" s="1"/>
  <c r="K20" i="2" s="1"/>
  <c r="K21" i="2" s="1"/>
  <c r="K6" i="2"/>
  <c r="J7" i="2"/>
  <c r="J8" i="2" s="1"/>
  <c r="J9" i="2" s="1"/>
  <c r="J10" i="2" s="1"/>
  <c r="J11" i="2" s="1"/>
  <c r="J12" i="2" s="1"/>
  <c r="J13" i="2" s="1"/>
  <c r="J14" i="2" s="1"/>
  <c r="J15" i="2" s="1"/>
  <c r="J16" i="2" s="1"/>
  <c r="J17" i="2" s="1"/>
  <c r="J18" i="2" s="1"/>
  <c r="J19" i="2" s="1"/>
  <c r="J20" i="2" s="1"/>
  <c r="J21" i="2" s="1"/>
  <c r="J6" i="2"/>
  <c r="I7" i="2"/>
  <c r="I8" i="2" s="1"/>
  <c r="I9" i="2" s="1"/>
  <c r="I10" i="2" s="1"/>
  <c r="I11" i="2" s="1"/>
  <c r="I12" i="2" s="1"/>
  <c r="I13" i="2" s="1"/>
  <c r="I14" i="2" s="1"/>
  <c r="I15" i="2" s="1"/>
  <c r="I16" i="2" s="1"/>
  <c r="I17" i="2" s="1"/>
  <c r="I18" i="2" s="1"/>
  <c r="I19" i="2" s="1"/>
  <c r="I20" i="2" s="1"/>
  <c r="I21" i="2" s="1"/>
  <c r="I6" i="2"/>
  <c r="H7" i="2"/>
  <c r="H8" i="2" s="1"/>
  <c r="H9" i="2" s="1"/>
  <c r="H10" i="2" s="1"/>
  <c r="H11" i="2" s="1"/>
  <c r="H12" i="2" s="1"/>
  <c r="H13" i="2" s="1"/>
  <c r="H14" i="2" s="1"/>
  <c r="H15" i="2" s="1"/>
  <c r="H16" i="2" s="1"/>
  <c r="H17" i="2" s="1"/>
  <c r="H18" i="2" s="1"/>
  <c r="H19" i="2" s="1"/>
  <c r="H20" i="2" s="1"/>
  <c r="H21" i="2" s="1"/>
  <c r="H6" i="2"/>
  <c r="G7" i="2"/>
  <c r="G8" i="2"/>
  <c r="G9" i="2"/>
  <c r="G10" i="2"/>
  <c r="G11" i="2" s="1"/>
  <c r="G12" i="2" s="1"/>
  <c r="G13" i="2" s="1"/>
  <c r="G14" i="2" s="1"/>
  <c r="G15" i="2" s="1"/>
  <c r="G16" i="2" s="1"/>
  <c r="G17" i="2" s="1"/>
  <c r="G18" i="2" s="1"/>
  <c r="G19" i="2" s="1"/>
  <c r="G20" i="2" s="1"/>
  <c r="G21" i="2" s="1"/>
  <c r="G6" i="2"/>
  <c r="F7" i="2"/>
  <c r="F8" i="2" s="1"/>
  <c r="F9" i="2" s="1"/>
  <c r="F10" i="2" s="1"/>
  <c r="F11" i="2" s="1"/>
  <c r="F12" i="2" s="1"/>
  <c r="F13" i="2" s="1"/>
  <c r="F14" i="2" s="1"/>
  <c r="F15" i="2" s="1"/>
  <c r="F16" i="2" s="1"/>
  <c r="F17" i="2" s="1"/>
  <c r="F18" i="2" s="1"/>
  <c r="F19" i="2" s="1"/>
  <c r="F20" i="2" s="1"/>
  <c r="F21" i="2" s="1"/>
  <c r="F6" i="2"/>
  <c r="E7" i="2"/>
  <c r="E8" i="2" s="1"/>
  <c r="E9" i="2" s="1"/>
  <c r="E10" i="2" s="1"/>
  <c r="E11" i="2" s="1"/>
  <c r="E12" i="2" s="1"/>
  <c r="E13" i="2" s="1"/>
  <c r="E14" i="2" s="1"/>
  <c r="E15" i="2" s="1"/>
  <c r="E16" i="2" s="1"/>
  <c r="E17" i="2" s="1"/>
  <c r="E18" i="2" s="1"/>
  <c r="E19" i="2" s="1"/>
  <c r="E20" i="2" s="1"/>
  <c r="E21" i="2" s="1"/>
  <c r="E6" i="2"/>
  <c r="C7" i="2"/>
  <c r="C8" i="2" s="1"/>
  <c r="C9" i="2" s="1"/>
  <c r="C10" i="2" s="1"/>
  <c r="C11" i="2" s="1"/>
  <c r="C12" i="2" s="1"/>
  <c r="C13" i="2" s="1"/>
  <c r="C14" i="2" s="1"/>
  <c r="C15" i="2" s="1"/>
  <c r="C16" i="2" s="1"/>
  <c r="C17" i="2" s="1"/>
  <c r="C18" i="2" s="1"/>
  <c r="C19" i="2" s="1"/>
  <c r="C20" i="2" s="1"/>
  <c r="C21" i="2" s="1"/>
  <c r="C6" i="2"/>
  <c r="D7" i="2"/>
  <c r="D8" i="2" s="1"/>
  <c r="D9" i="2" s="1"/>
  <c r="D10" i="2" s="1"/>
  <c r="D11" i="2" s="1"/>
  <c r="D12" i="2" s="1"/>
  <c r="D13" i="2" s="1"/>
  <c r="D14" i="2" s="1"/>
  <c r="D15" i="2" s="1"/>
  <c r="D16" i="2" s="1"/>
  <c r="D17" i="2" s="1"/>
  <c r="D18" i="2" s="1"/>
  <c r="D19" i="2" s="1"/>
  <c r="D20" i="2" s="1"/>
  <c r="D21" i="2" s="1"/>
  <c r="D6" i="2"/>
</calcChain>
</file>

<file path=xl/sharedStrings.xml><?xml version="1.0" encoding="utf-8"?>
<sst xmlns="http://schemas.openxmlformats.org/spreadsheetml/2006/main" count="217" uniqueCount="86">
  <si>
    <t>Yıllar</t>
  </si>
  <si>
    <t>Yeniden Değerleme Oranı</t>
  </si>
  <si>
    <t>Üst Sınır</t>
  </si>
  <si>
    <t>Alt Sınır</t>
  </si>
  <si>
    <t>Konusu</t>
  </si>
  <si>
    <t>İlgili Mevzuat</t>
  </si>
  <si>
    <t xml:space="preserve">Değerlendirme </t>
  </si>
  <si>
    <t>%22,58 (yirmiiki virgül ellisekiz)</t>
  </si>
  <si>
    <t>% 9,11 (dokuz virgül onbir)</t>
  </si>
  <si>
    <t>% 36,20 (otuz altı virgül yirmi)</t>
  </si>
  <si>
    <t>%12 (on iki)</t>
  </si>
  <si>
    <t>%2,20 (iki virgül yirmi)</t>
  </si>
  <si>
    <t>%7,70 (yedi virgül yetmiş)</t>
  </si>
  <si>
    <t>%7,80 (yedi virgül seksen)</t>
  </si>
  <si>
    <t>%3,93 (üç virgül 93)</t>
  </si>
  <si>
    <t>%10,11 (on virgül onbir)</t>
  </si>
  <si>
    <t>%3,83 (üç virgül seksen üç)</t>
  </si>
  <si>
    <t xml:space="preserve"> %10,26 (on virgül yirmialtı)</t>
  </si>
  <si>
    <t>%14,47 (on dört virgül kırkyedi)</t>
  </si>
  <si>
    <t>%23,73 (yirmi üç virgül yetmişüç)</t>
  </si>
  <si>
    <t>Yeniden Değerleme Oranları</t>
  </si>
  <si>
    <r>
      <t xml:space="preserve">"Madde 42 – (Değişik: 23/1/2008-5728/73 md.) Yatan hastalardan 26 ve 27 nci maddelere aykırı olarak fazla ücret alan hususi hastanelerin işletenlerine </t>
    </r>
    <r>
      <rPr>
        <sz val="12"/>
        <color rgb="FFFF0000"/>
        <rFont val="Times"/>
        <family val="1"/>
      </rPr>
      <t>onbin Türk Lirası idarî para cezası</t>
    </r>
    <r>
      <rPr>
        <sz val="12"/>
        <color rgb="FF000000"/>
        <rFont val="Times"/>
        <family val="1"/>
      </rPr>
      <t xml:space="preserve"> verilir…" hükmü doğrultusunda uygulanacak idari para cezası</t>
    </r>
  </si>
  <si>
    <r>
      <t xml:space="preserve">"Madde 41- ... Harice ilaç satan yahut mezun olduğu sayıdan fazla yatıran hususi hastanelerin mes'ul  müdürlerine </t>
    </r>
    <r>
      <rPr>
        <sz val="12"/>
        <color rgb="FFFF0000"/>
        <rFont val="Times"/>
        <family val="1"/>
      </rPr>
      <t>ikibin Türk Lirası idarî para cezası</t>
    </r>
    <r>
      <rPr>
        <sz val="12"/>
        <color rgb="FF000000"/>
        <rFont val="Times"/>
        <family val="1"/>
      </rPr>
      <t xml:space="preserve"> verilir." hükmü doğrultusunda uygulanacak idari para cezası</t>
    </r>
  </si>
  <si>
    <r>
      <t xml:space="preserve">"Madde 40 - ….Ruhsat kağıtlarının geri alınması ve hasta kabulünün yasak edilmesi tebliğ ve mevcut hastaların miktarı tesbit olunduktan sonra yine hasta kabulüne devam eden mes'ul müdürlere </t>
    </r>
    <r>
      <rPr>
        <sz val="12"/>
        <color rgb="FFFF0000"/>
        <rFont val="Times"/>
        <family val="1"/>
      </rPr>
      <t>bin Türk Lirası idarî para cezası</t>
    </r>
    <r>
      <rPr>
        <sz val="12"/>
        <color rgb="FF000000"/>
        <rFont val="Times"/>
        <family val="1"/>
      </rPr>
      <t xml:space="preserve"> verilir." hükmü doğrultusunda uygulanacak idari para cezası</t>
    </r>
  </si>
  <si>
    <r>
      <t xml:space="preserve">"Madde 44 – (Değişik: 23/1/2008-5728/75 md.) Tedavisini üstüne aldığı hastaları, yerine vekil bırakmadan izinsiz olarak kendi arzularıyla terkederek bu hastaların tedavisiz kalmalarına sebep olan, 11 inci maddede yazılan mütehassıs tabiplere </t>
    </r>
    <r>
      <rPr>
        <sz val="12"/>
        <color rgb="FFFF0000"/>
        <rFont val="Times"/>
        <family val="1"/>
      </rPr>
      <t xml:space="preserve">ikibin Türk Lirası idarî para cezası </t>
    </r>
    <r>
      <rPr>
        <sz val="12"/>
        <color rgb="FF000000"/>
        <rFont val="Times"/>
        <family val="1"/>
      </rPr>
      <t>verilir."  hükmü doğrultusunda uygulanacak idari para cezası</t>
    </r>
  </si>
  <si>
    <t>2219 Sayılı Hususi Hastaneler Kanuna Göre Uygulanacak İdari Para Cezası (Yeniden Değerleme Oranına Göre)</t>
  </si>
  <si>
    <r>
      <t xml:space="preserve">"Madde 27 – (Değişik: 23/1/2008-5728/24 md.) 5, 6, 10, 12, 15, 23 ve 24 üncü maddeler ahkamına riayet etmeyen tabiplere </t>
    </r>
    <r>
      <rPr>
        <sz val="12"/>
        <color rgb="FFFF0000"/>
        <rFont val="Times"/>
        <family val="1"/>
      </rPr>
      <t>yüz Türk Lirasından bin Türk Lirasına kadar idarî para cezas</t>
    </r>
    <r>
      <rPr>
        <sz val="12"/>
        <color rgb="FF000000"/>
        <rFont val="Times"/>
        <family val="1"/>
      </rPr>
      <t>ı verilir..." hükmü doğrultusunda uygulanacak idari para cezası</t>
    </r>
  </si>
  <si>
    <r>
      <t xml:space="preserve"> "Madde 44 – (Değişik: 23/1/2008-5728/28 md.) 29 uncu maddede hududu gösterilen icrayı sanat salahiyetini tecavüz eden veya 33, 35, 36, 37, 39 ve 40 ıncı maddeler ahkamına riayet etmeyen diş tabipleri veya dişçilere </t>
    </r>
    <r>
      <rPr>
        <sz val="12"/>
        <color rgb="FFFF0000"/>
        <rFont val="Times"/>
        <family val="1"/>
      </rPr>
      <t>yüz Türk Lirasından bin Türk Lirasına kadar</t>
    </r>
    <r>
      <rPr>
        <sz val="12"/>
        <color rgb="FF000000"/>
        <rFont val="Times"/>
        <family val="1"/>
      </rPr>
      <t xml:space="preserve"> idarî para cezası verilir." hükmü doğrultusunda uygulanacak idari para cezası</t>
    </r>
  </si>
  <si>
    <r>
      <t xml:space="preserve"> "Madde 26 – (Değişik: 23/1/2008-5728/23 md.) Bu Kanunun ahkamına tevfikan icrayı sanat salahiyeti olmayan veya her ne suretle olursa olsun icrayı sanattan memnu bulunan bir tabip sanatını icra ederse, </t>
    </r>
    <r>
      <rPr>
        <sz val="12"/>
        <color rgb="FFFF0000"/>
        <rFont val="Times"/>
        <family val="1"/>
      </rPr>
      <t xml:space="preserve">beşyüz Türk Lirasından beşbin Türk Lirasına kadar idarî para cezası </t>
    </r>
    <r>
      <rPr>
        <sz val="12"/>
        <color theme="1"/>
        <rFont val="Times"/>
        <family val="1"/>
      </rPr>
      <t>verilir." hükmü doğrultusunda uygulanacak idari para cezası</t>
    </r>
  </si>
  <si>
    <r>
      <t xml:space="preserve">"Madde 42 – (Değişik: 23/1/2008-5728/27 md.)
Bu Kanunun ahkamına tevfikan icrayı sanata salahiyeti olmayan veya her ne suretle olursa olsun icrayı sanattan memnu bulunan bir tabip veya diş tabibi veyahut dişçi, dişçilik sanatını icra ederse </t>
    </r>
    <r>
      <rPr>
        <sz val="12"/>
        <color rgb="FFFF0000"/>
        <rFont val="Times"/>
        <family val="1"/>
      </rPr>
      <t>beşyüz Türk Lirasından beşbin Türk Lirasına kadar</t>
    </r>
    <r>
      <rPr>
        <sz val="12"/>
        <color theme="1"/>
        <rFont val="Times"/>
        <family val="1"/>
      </rPr>
      <t xml:space="preserve"> idarî para cezası verilir." hükmü doğrultusunda uygulanacak idari para cezası</t>
    </r>
  </si>
  <si>
    <r>
      <t xml:space="preserve">" Madde 54 – (Değişik: 23/1/2008-5728/30 md.) Diploma veya belgesi olmadığı hâlde ebeliği sanat ittihaz edenlere, fiilleri suç oluşturmadığı takdirde, </t>
    </r>
    <r>
      <rPr>
        <sz val="12"/>
        <color rgb="FFFF0000"/>
        <rFont val="Times"/>
        <family val="1"/>
      </rPr>
      <t>ikiyüzelli Türk Lirası idarî para cezası</t>
    </r>
    <r>
      <rPr>
        <sz val="12"/>
        <color theme="1"/>
        <rFont val="Times"/>
        <family val="1"/>
      </rPr>
      <t xml:space="preserve"> verilir." hükmü doğrultusunda uygulanacak idari para cezası</t>
    </r>
  </si>
  <si>
    <r>
      <t xml:space="preserve"> "Madde 55 – (Değişik: 23/1/2008-5728/31 md.) Bu Kanunun 47, 49, 50 ve 53 üncü maddelerindeki şeraiti ifa etmemiş olan veya muvakkaten menedilmiş oldukları hâlde icrayı sanat eden ebelere</t>
    </r>
    <r>
      <rPr>
        <sz val="12"/>
        <color rgb="FFFF0000"/>
        <rFont val="Times"/>
        <family val="1"/>
      </rPr>
      <t xml:space="preserve"> yüz Türk Lirası idarî para cezası</t>
    </r>
    <r>
      <rPr>
        <sz val="12"/>
        <color theme="1"/>
        <rFont val="Times"/>
        <family val="1"/>
      </rPr>
      <t xml:space="preserve"> verilir." hükmü doğrultusunda uygulanacak idari para cezası</t>
    </r>
  </si>
  <si>
    <r>
      <t xml:space="preserve">"Madde 56 – (Değişik: 23/1/2008-5728/32 md.) 51 inci maddede zikredilen icrayı sanat hududunu tecavüz eden veya 51 ve 52 nci maddeler ahkamına riayet etmeyen ebelere </t>
    </r>
    <r>
      <rPr>
        <sz val="12"/>
        <color rgb="FFFF0000"/>
        <rFont val="Times"/>
        <family val="1"/>
      </rPr>
      <t>yüz Türk Lirası idarî para cezası</t>
    </r>
    <r>
      <rPr>
        <sz val="12"/>
        <color theme="1"/>
        <rFont val="Times"/>
        <family val="1"/>
      </rPr>
      <t xml:space="preserve"> verilir." hükmü doğrultusunda uygulanacak idari para cezası</t>
    </r>
  </si>
  <si>
    <r>
      <t xml:space="preserve">"Madde 67 – (Değişik: 23/1/2008-5728/36 md.) Salahiyeti olmadığı hâlde hastabakıcılık eden ve bu unvanı takınanlara </t>
    </r>
    <r>
      <rPr>
        <sz val="12"/>
        <color rgb="FFFF0000"/>
        <rFont val="Times"/>
        <family val="1"/>
      </rPr>
      <t>yüz Türk Lirası idarî para cezası</t>
    </r>
    <r>
      <rPr>
        <sz val="12"/>
        <color theme="1"/>
        <rFont val="Times"/>
        <family val="1"/>
      </rPr>
      <t xml:space="preserve"> verilir." hükmü doğrultusunda uygulanacak idari para cezası</t>
    </r>
  </si>
  <si>
    <r>
      <t xml:space="preserve">"Madde 68 – (Değişik: 23/1/2008-5728/37 md.) 64 üncü maddede gösterilen icrayı sanat hududunu tecavüz eden veya 65 inci madde hükmüne riayet etmeyen hastabakıcılara </t>
    </r>
    <r>
      <rPr>
        <sz val="12"/>
        <color rgb="FFFF0000"/>
        <rFont val="Times"/>
        <family val="1"/>
      </rPr>
      <t>yüz Türk Lirası idarî para cezası</t>
    </r>
    <r>
      <rPr>
        <sz val="12"/>
        <color theme="1"/>
        <rFont val="Times"/>
        <family val="1"/>
      </rPr>
      <t xml:space="preserve"> verilir." hükmü doğrultusunda uygulanacak idari para cezası</t>
    </r>
  </si>
  <si>
    <r>
      <t>"Ek Madde 12 – (Ek: 21/1/2010-5947/8 md.) Bu maddedeki zorunlu sigortaları yaptırmayanlara, mülki idare amirince sigortası yaptırılmayan her kişi için</t>
    </r>
    <r>
      <rPr>
        <sz val="12"/>
        <color rgb="FFFF0000"/>
        <rFont val="Times"/>
        <family val="1"/>
      </rPr>
      <t xml:space="preserve"> beşbin Türk Lirası idari para cezası </t>
    </r>
    <r>
      <rPr>
        <sz val="12"/>
        <color theme="1"/>
        <rFont val="Times"/>
        <family val="1"/>
      </rPr>
      <t>verilir." hükmü doğrultusunda uygulanacak idari para cezası</t>
    </r>
  </si>
  <si>
    <r>
      <t>"</t>
    </r>
    <r>
      <rPr>
        <b/>
        <sz val="12"/>
        <color rgb="FF000000"/>
        <rFont val="Times"/>
        <family val="1"/>
      </rPr>
      <t>MADDE 6-</t>
    </r>
    <r>
      <rPr>
        <sz val="12"/>
        <color rgb="FF000000"/>
        <rFont val="Times"/>
        <family val="1"/>
      </rPr>
      <t xml:space="preserve"> (7) a) Yapılan denetimlerde; a) İstenilen bilgileri zamanında vermeyenlere Bakanlıkça veya ilgili valilikçe </t>
    </r>
    <r>
      <rPr>
        <sz val="12"/>
        <color rgb="FFFF0000"/>
        <rFont val="Times"/>
        <family val="1"/>
      </rPr>
      <t>bin Yeni Türk Lirası idarî para cezası</t>
    </r>
    <r>
      <rPr>
        <sz val="12"/>
        <color theme="1"/>
        <rFont val="Times"/>
        <family val="1"/>
      </rPr>
      <t xml:space="preserve"> uygulanır. Aynı fiilin tekrarı halinde </t>
    </r>
    <r>
      <rPr>
        <sz val="12"/>
        <color rgb="FFFF0000"/>
        <rFont val="Times"/>
        <family val="1"/>
      </rPr>
      <t>beşbin Yeni Türk Lirası idarî para cezası</t>
    </r>
    <r>
      <rPr>
        <sz val="12"/>
        <color theme="1"/>
        <rFont val="Times"/>
        <family val="1"/>
      </rPr>
      <t xml:space="preserve"> verilir" hükmü doğrultusunda uygulanacak idari para cezası</t>
    </r>
  </si>
  <si>
    <r>
      <t>"MADDE 6- (7) b)  Uygun nitelikte personel çalıştırmadığı tespit edilenlere Bakanlıkça veya ilgili valil</t>
    </r>
    <r>
      <rPr>
        <sz val="12"/>
        <color theme="1"/>
        <rFont val="Times"/>
        <family val="1"/>
      </rPr>
      <t>ikçe</t>
    </r>
    <r>
      <rPr>
        <sz val="12"/>
        <color rgb="FFFF0000"/>
        <rFont val="Times"/>
        <family val="1"/>
      </rPr>
      <t xml:space="preserve"> beşbin yeni türk lirası idari para cezası</t>
    </r>
    <r>
      <rPr>
        <sz val="12"/>
        <color theme="1"/>
        <rFont val="Times"/>
        <family val="1"/>
      </rPr>
      <t xml:space="preserve"> uygulanır." hükmü doğrultusunda uygulanacak idari para cezası</t>
    </r>
  </si>
  <si>
    <r>
      <rPr>
        <b/>
        <sz val="12"/>
        <color rgb="FF000000"/>
        <rFont val="Times"/>
        <family val="1"/>
      </rPr>
      <t>" Madde 282 – (Değişik: 23/1/2008-5728/48 md.)</t>
    </r>
    <r>
      <rPr>
        <sz val="12"/>
        <color rgb="FF000000"/>
        <rFont val="Times"/>
        <family val="1"/>
      </rPr>
      <t xml:space="preserve">
Bu Kanunda yazılı olan yasaklara aykırı hareket edenler veya zorunluluklara uymayanlara, fiilleri ayrıca suç oluşturmadığı takdirde, </t>
    </r>
    <r>
      <rPr>
        <sz val="12"/>
        <color rgb="FFC00000"/>
        <rFont val="Times"/>
        <family val="1"/>
      </rPr>
      <t>ikiyüzelli Türk Lirasından bin Türk Lirasına kadar idarî para cezası</t>
    </r>
    <r>
      <rPr>
        <sz val="12"/>
        <color rgb="FF000000"/>
        <rFont val="Times"/>
        <family val="1"/>
      </rPr>
      <t xml:space="preserve"> verilir." hükmü doğrultusunda uygulanacak idari para cezası</t>
    </r>
  </si>
  <si>
    <r>
      <t xml:space="preserve">" </t>
    </r>
    <r>
      <rPr>
        <b/>
        <sz val="11"/>
        <color theme="1"/>
        <rFont val="Times"/>
        <family val="1"/>
      </rPr>
      <t>Madde 288 – (Değişik: 23/1/2008-5728/53 md.)</t>
    </r>
    <r>
      <rPr>
        <sz val="11"/>
        <color theme="1"/>
        <rFont val="Times"/>
        <family val="1"/>
      </rPr>
      <t xml:space="preserve"> 103 üncü maddedeki mecburiyete riayet etmeyenlere, </t>
    </r>
    <r>
      <rPr>
        <sz val="11"/>
        <color rgb="FFC00000"/>
        <rFont val="Times"/>
        <family val="1"/>
      </rPr>
      <t>yüz Türk Lirası idarî para cezası</t>
    </r>
    <r>
      <rPr>
        <sz val="11"/>
        <color theme="1"/>
        <rFont val="Times"/>
        <family val="1"/>
      </rPr>
      <t xml:space="preserve"> verilir." hükmü doğrultusunda uygulanacak idari para cezası</t>
    </r>
  </si>
  <si>
    <r>
      <t xml:space="preserve">" </t>
    </r>
    <r>
      <rPr>
        <b/>
        <sz val="12"/>
        <color rgb="FF000000"/>
        <rFont val="Times"/>
        <family val="1"/>
      </rPr>
      <t>Madde 289 – (Değişik: 23/1/2008-5728/54 md.)</t>
    </r>
    <r>
      <rPr>
        <sz val="12"/>
        <color rgb="FF000000"/>
        <rFont val="Times"/>
        <family val="1"/>
      </rPr>
      <t xml:space="preserve">
109 uncu maddedeki mecburiyete riayet etmeyen tabiplere </t>
    </r>
    <r>
      <rPr>
        <sz val="12"/>
        <color rgb="FFC00000"/>
        <rFont val="Times"/>
        <family val="1"/>
      </rPr>
      <t>yüzelli Türk Lirası idarî para cezası</t>
    </r>
    <r>
      <rPr>
        <sz val="12"/>
        <color theme="1"/>
        <rFont val="Times"/>
        <family val="1"/>
      </rPr>
      <t xml:space="preserve"> verilir." hükmü doğrultusunda uygulanacak idari para cezası</t>
    </r>
  </si>
  <si>
    <t>İlk Tespit Durumunda</t>
  </si>
  <si>
    <t>Fiilin Tekrarı Halinde</t>
  </si>
  <si>
    <t>%22,58 (yirmi iki virgül ellisekiz)</t>
  </si>
  <si>
    <t>122,93% (yüz yirmi iki virgül doksan üç)</t>
  </si>
  <si>
    <t>58,46% (elli sekiz vürgül kırk altı)</t>
  </si>
  <si>
    <t>%5,58 (beş virgül elli sekiz)</t>
  </si>
  <si>
    <r>
      <t xml:space="preserve">Vergi Usul Kanunu Genel Tebliği çerçevesinde belirlenen yeniden değerleme oranlarına göre  </t>
    </r>
    <r>
      <rPr>
        <b/>
        <sz val="12"/>
        <color theme="1"/>
        <rFont val="Calibri"/>
        <family val="2"/>
        <charset val="162"/>
        <scheme val="minor"/>
      </rPr>
      <t>1593 Sayılı Umumi Hıfzıssıhha Kanununa</t>
    </r>
    <r>
      <rPr>
        <sz val="12"/>
        <color theme="1"/>
        <rFont val="Calibri"/>
        <family val="2"/>
        <charset val="162"/>
        <scheme val="minor"/>
      </rPr>
      <t xml:space="preserve"> göre 2024 yılı için hesaplanan idari para cezaları tutarları hakkında</t>
    </r>
  </si>
  <si>
    <r>
      <t xml:space="preserve">Vergi Usul Kanunu Genel Tebliği çerçevesinde belirlenen yeniden değerleme oranlarına göre </t>
    </r>
    <r>
      <rPr>
        <b/>
        <sz val="12"/>
        <color theme="1"/>
        <rFont val="Calibri"/>
        <family val="2"/>
        <charset val="162"/>
        <scheme val="minor"/>
      </rPr>
      <t>2219 Sayılı Hususi Hastaneler Kanununa</t>
    </r>
    <r>
      <rPr>
        <sz val="12"/>
        <color theme="1"/>
        <rFont val="Calibri"/>
        <family val="2"/>
        <charset val="162"/>
        <scheme val="minor"/>
      </rPr>
      <t xml:space="preserve"> göre </t>
    </r>
    <r>
      <rPr>
        <b/>
        <sz val="12"/>
        <color theme="1"/>
        <rFont val="Calibri"/>
        <family val="2"/>
        <charset val="162"/>
        <scheme val="minor"/>
      </rPr>
      <t>2024 yılı</t>
    </r>
    <r>
      <rPr>
        <sz val="12"/>
        <color theme="1"/>
        <rFont val="Calibri"/>
        <family val="2"/>
        <charset val="162"/>
        <scheme val="minor"/>
      </rPr>
      <t xml:space="preserve"> için hesaplanan idari para cezaları tutarları hakkında</t>
    </r>
  </si>
  <si>
    <r>
      <t xml:space="preserve">Vergi Usul Kanunu Genel Tebliği çerçevesinde belirlenen yeniden değerleme oranlarına göre  </t>
    </r>
    <r>
      <rPr>
        <b/>
        <sz val="12"/>
        <color theme="1"/>
        <rFont val="Calibri"/>
        <family val="2"/>
        <charset val="162"/>
        <scheme val="minor"/>
      </rPr>
      <t>1219 sayılı Tababet ve Şuabatı San'atlarının Tarzı İcrasına Dair Kanununa</t>
    </r>
    <r>
      <rPr>
        <sz val="12"/>
        <color theme="1"/>
        <rFont val="Calibri"/>
        <family val="2"/>
        <charset val="162"/>
        <scheme val="minor"/>
      </rPr>
      <t xml:space="preserve"> göre 2024 yılı için hesaplanan idari para cezaları tutarları hakkında</t>
    </r>
  </si>
  <si>
    <r>
      <t xml:space="preserve">Vergi Usul Kanunu Genel Tebliği çerçevesinde belirlenen yeniden değerleme oranlarına göre  </t>
    </r>
    <r>
      <rPr>
        <b/>
        <sz val="12"/>
        <color theme="1"/>
        <rFont val="Calibri"/>
        <family val="2"/>
        <charset val="162"/>
        <scheme val="minor"/>
      </rPr>
      <t>5624 Sayılı Kan ve Kan Ürünleri Kanununa</t>
    </r>
    <r>
      <rPr>
        <sz val="12"/>
        <color theme="1"/>
        <rFont val="Calibri"/>
        <family val="2"/>
        <charset val="162"/>
        <scheme val="minor"/>
      </rPr>
      <t xml:space="preserve"> göre 2024 yılı için hesaplanan idari para cezaları tutarları hakkında</t>
    </r>
  </si>
  <si>
    <t>1219 Sayılı Tababet ve Şuabatı San'atlarının Tarzı İcrasına Dair Kanuna Göre Uygulanacak İdari Para Cezası (Yeniden Değerleme Oranına Göre)</t>
  </si>
  <si>
    <t>5624 Sayılı Kan ve Kan Ürünleri Kanununa Göre Uygulanacak İdari Para Cezası (Yeniden Değerleme Oranına Göre)</t>
  </si>
  <si>
    <t>1593 Sayılı Umumi Hıfzıssıhha Kanununa Göre Uygulanacak İdari Para Cezası (Yeniden Değerleme Oranına Göre)</t>
  </si>
  <si>
    <r>
      <t>"</t>
    </r>
    <r>
      <rPr>
        <b/>
        <sz val="12"/>
        <color rgb="FF000000"/>
        <rFont val="Times"/>
        <family val="1"/>
      </rPr>
      <t>MADDE 6 -</t>
    </r>
    <r>
      <rPr>
        <sz val="12"/>
        <color rgb="FF000000"/>
        <rFont val="Times"/>
        <family val="1"/>
      </rPr>
      <t xml:space="preserve">  (Değişik:15/11/2018-7151/30 md.) (6)Ruhsat almadan faaliyet gösterenler valilikçe faaliyetten menedilir ve on bin Türk lirası idarî para cezası ile cezalandırılır. 3 üncü maddenin birinci fıkrasının (c) bendinde saklanması zorunlu tutulan belge ve örnekleri saklamadığı tespit edilenler ile mevcut ruhsatı kapsamı dışında faaliyet gösterenlere </t>
    </r>
    <r>
      <rPr>
        <sz val="12"/>
        <color rgb="FFFF0000"/>
        <rFont val="Times"/>
        <family val="1"/>
      </rPr>
      <t>on bin Türk lirası idarî para cezası</t>
    </r>
    <r>
      <rPr>
        <sz val="12"/>
        <color rgb="FF000000"/>
        <rFont val="Times"/>
        <family val="1"/>
      </rPr>
      <t xml:space="preserve"> uygulanır;..." hükmü doğrultusunda uygulanacak idari para cezası</t>
    </r>
  </si>
  <si>
    <t>%7,20 ( yedi virgül yirmi)</t>
  </si>
  <si>
    <t>992 Sayılı Seriri (...)(1)  Taharriyat Ve Tahlilat Yapılan Ve Masli Teamüller Aranılan Umuma Mahsus Bakteriyoloji Ve Kimya Laboratuvarları Kanununa Göre Uygulanacak İdari Para Cezası</t>
  </si>
  <si>
    <r>
      <t xml:space="preserve"> "Madde 10 – (Değişik : 23/1/2008-5728/9 md.) </t>
    </r>
    <r>
      <rPr>
        <sz val="11"/>
        <color rgb="FF000000"/>
        <rFont val="Times"/>
        <family val="1"/>
      </rPr>
      <t xml:space="preserve">Fenne uygun tahliller yerine getirilmediği ve beyannamesinde belirtilen hükümlere uymadığı veya bu Kanunun 7 nci maddesi uyarınca düzenlenen yönetmeliğe aykırı hareket ettiği belirlenenlere mahallî mülkî amir tarafından </t>
    </r>
    <r>
      <rPr>
        <sz val="11"/>
        <color rgb="FFC00000"/>
        <rFont val="Times"/>
        <family val="1"/>
      </rPr>
      <t>bin Türk Lirasından üçbin Türk Lirasına kadar idarî para cezası</t>
    </r>
    <r>
      <rPr>
        <sz val="11"/>
        <color rgb="FF000000"/>
        <rFont val="Times"/>
        <family val="1"/>
      </rPr>
      <t xml:space="preserve"> verilir...." hükmü doğrultusunda idari para cezası</t>
    </r>
  </si>
  <si>
    <t>3153 Sayılı Radiyoloji, Radiyom Ve Elektrikle Tedavi Ve Diğer Fizyoterapi Müesseseleri Hakkında Kanununa Göre Uygulanacak İdari Para Cezası</t>
  </si>
  <si>
    <r>
      <rPr>
        <b/>
        <sz val="12"/>
        <color rgb="FF000000"/>
        <rFont val="Times"/>
        <family val="1"/>
      </rPr>
      <t xml:space="preserve">" Madde 11 – (Değişik: 23/1/2008-5728/91 md.) </t>
    </r>
    <r>
      <rPr>
        <sz val="12"/>
        <color rgb="FF000000"/>
        <rFont val="Times"/>
        <family val="1"/>
      </rPr>
      <t xml:space="preserve">Mütehassıs olduğu hâlde bu Kanunda yazılı müesseseler için izin almayan kişiye </t>
    </r>
    <r>
      <rPr>
        <sz val="12"/>
        <color rgb="FFC00000"/>
        <rFont val="Times"/>
        <family val="1"/>
      </rPr>
      <t>üçbin Türk Lirası</t>
    </r>
    <r>
      <rPr>
        <sz val="12"/>
        <color rgb="FF000000"/>
        <rFont val="Times"/>
        <family val="1"/>
      </rPr>
      <t xml:space="preserve">; bu müesseseleri açan mütehassıs olmayanlara ise, </t>
    </r>
    <r>
      <rPr>
        <sz val="12"/>
        <color rgb="FFC00000"/>
        <rFont val="Times"/>
        <family val="1"/>
      </rPr>
      <t>beşbin Türk Lirası idarî para cezası</t>
    </r>
    <r>
      <rPr>
        <sz val="12"/>
        <color rgb="FF000000"/>
        <rFont val="Times"/>
        <family val="1"/>
      </rPr>
      <t xml:space="preserve"> verilir" hükmü doğrultusunda uygulanacak idari para cezası</t>
    </r>
  </si>
  <si>
    <r>
      <t>"</t>
    </r>
    <r>
      <rPr>
        <b/>
        <sz val="12"/>
        <color rgb="FF000000"/>
        <rFont val="Times"/>
        <family val="1"/>
      </rPr>
      <t>Madde 13 – (Değişik: 23/1/2008-5728/92 md.)</t>
    </r>
    <r>
      <rPr>
        <sz val="12"/>
        <color rgb="FF000000"/>
        <rFont val="Times"/>
        <family val="1"/>
      </rPr>
      <t xml:space="preserve"> (2) 3 üncü maddede adı geçen yönetmelikteki vasıf ve şartlara uygun olmayan cihazları kullananlara </t>
    </r>
    <r>
      <rPr>
        <sz val="12"/>
        <color rgb="FFC00000"/>
        <rFont val="Times"/>
        <family val="1"/>
      </rPr>
      <t xml:space="preserve">üçbin Türk Lirası idarî para cezası </t>
    </r>
    <r>
      <rPr>
        <sz val="12"/>
        <color rgb="FF000000"/>
        <rFont val="Times"/>
        <family val="1"/>
      </rPr>
      <t>verilir.</t>
    </r>
    <r>
      <rPr>
        <sz val="11"/>
        <color theme="1"/>
        <rFont val="Times"/>
        <family val="1"/>
      </rPr>
      <t>" hükmü doğrultusunda uygulanacak idari para cezası</t>
    </r>
  </si>
  <si>
    <t>İzin Almayan Kişilere</t>
  </si>
  <si>
    <t>Mütehassıs Olmayanlara</t>
  </si>
  <si>
    <r>
      <t xml:space="preserve">Vergi Usul Kanunu Genel Tebliği çerçevesinde belirlenen yeniden değerleme oranlarına göre  </t>
    </r>
    <r>
      <rPr>
        <b/>
        <sz val="11"/>
        <color theme="1"/>
        <rFont val="Calibri"/>
        <family val="2"/>
        <charset val="162"/>
        <scheme val="minor"/>
      </rPr>
      <t>3153 Sayılı Radiyoloji, Radiyom Ve Elektrikle Tedavi Ve Diğer Fizyoterapi Müesseseleri Hakkında Kanununa</t>
    </r>
    <r>
      <rPr>
        <sz val="11"/>
        <color theme="1"/>
        <rFont val="Calibri"/>
        <family val="2"/>
        <charset val="162"/>
        <scheme val="minor"/>
      </rPr>
      <t xml:space="preserve"> göre 2024 yılı için hesaplanan idari para cezaları tutarları hakkında</t>
    </r>
  </si>
  <si>
    <r>
      <t xml:space="preserve">Vergi Usul Kanunu Genel Tebliği çerçevesinde belirlenen yeniden değerleme oranlarına göre  </t>
    </r>
    <r>
      <rPr>
        <b/>
        <sz val="11"/>
        <color theme="1"/>
        <rFont val="Calibri"/>
        <family val="2"/>
        <charset val="162"/>
        <scheme val="minor"/>
      </rPr>
      <t>992 Sayılı Seriri (...)(1)  Taharriyat Ve Tahlilat Yapılan Ve Masli Teamüller Aranılan Umuma Mahsus Bakteriyoloji Ve Kimya Laboratuvarları Kanunu</t>
    </r>
    <r>
      <rPr>
        <sz val="11"/>
        <color theme="1"/>
        <rFont val="Calibri"/>
        <family val="2"/>
        <charset val="162"/>
        <scheme val="minor"/>
      </rPr>
      <t xml:space="preserve"> göre 2024 yılı için hesaplanan idari para cezaları tutarları hakkında</t>
    </r>
  </si>
  <si>
    <r>
      <t>1-3359 Sayılı Sağlık Hizmetleri Temel Kanunu
Ek Madde 11 – (Ek: 2/1/2014-6514/46 md.)
(Değişik ikinci fıkra:21/2/2024-7496/20 md.)</t>
    </r>
    <r>
      <rPr>
        <sz val="11"/>
        <color theme="1"/>
        <rFont val="Calibri"/>
        <family val="2"/>
        <charset val="162"/>
        <scheme val="minor"/>
      </rPr>
      <t xml:space="preserve"> .....Özel izne tabi hizmet birimlerini ve sağlık kuruluşlarını Sağlık Bakanlığından izin almaksızın açan veya buralarda verilecek hizmetleri sunanlar </t>
    </r>
    <r>
      <rPr>
        <b/>
        <sz val="11"/>
        <color theme="1"/>
        <rFont val="Calibri"/>
        <family val="2"/>
        <charset val="162"/>
        <scheme val="minor"/>
      </rPr>
      <t>iki yüz elli bin Türk lirasından az olmamak üzere</t>
    </r>
    <r>
      <rPr>
        <sz val="11"/>
        <color theme="1"/>
        <rFont val="Calibri"/>
        <family val="2"/>
        <charset val="162"/>
        <scheme val="minor"/>
      </rPr>
      <t xml:space="preserve"> bir önceki aya ait brüt hizmet gelirinin yarısına kadar idari para cezası ile cezalandırılır.</t>
    </r>
    <r>
      <rPr>
        <b/>
        <sz val="11"/>
        <color theme="1"/>
        <rFont val="Calibri"/>
        <family val="2"/>
        <charset val="162"/>
        <scheme val="minor"/>
      </rPr>
      <t xml:space="preserve">
(Değişik üçüncü fıkra:21/2/2024-7496/20 md.) </t>
    </r>
    <r>
      <rPr>
        <sz val="11"/>
        <color theme="1"/>
        <rFont val="Calibri"/>
        <family val="2"/>
        <charset val="162"/>
        <scheme val="minor"/>
      </rPr>
      <t xml:space="preserve">Sağlık Bakanlığınca belirlenen kayıtları uygun şekilde tutmayan veya bildirim zorunluluğunu yerine getirmeyen sağlık kurum ve kuruluşları </t>
    </r>
    <r>
      <rPr>
        <b/>
        <sz val="11"/>
        <color theme="1"/>
        <rFont val="Calibri"/>
        <family val="2"/>
        <charset val="162"/>
        <scheme val="minor"/>
      </rPr>
      <t>elli bin Türk lirasından az olmamak üzere</t>
    </r>
    <r>
      <rPr>
        <sz val="11"/>
        <color theme="1"/>
        <rFont val="Calibri"/>
        <family val="2"/>
        <charset val="162"/>
        <scheme val="minor"/>
      </rPr>
      <t xml:space="preserve"> bir önceki aya ait brüt hizmet gelirinin yüzde ikisi kadar idari para cezası ile cezalandırılır.
</t>
    </r>
    <r>
      <rPr>
        <b/>
        <sz val="11"/>
        <color theme="1"/>
        <rFont val="Calibri"/>
        <family val="2"/>
        <charset val="162"/>
        <scheme val="minor"/>
      </rPr>
      <t xml:space="preserve">
(Değişik dördüncü fıkra:21/2/2024-7496/20 md.) </t>
    </r>
    <r>
      <rPr>
        <sz val="11"/>
        <color theme="1"/>
        <rFont val="Calibri"/>
        <family val="2"/>
        <charset val="162"/>
        <scheme val="minor"/>
      </rPr>
      <t xml:space="preserve">Sağlık Bakanlığınca belirlenen acil hastaya müdahale esaslarına; personel, tıbbi cihaz ve donanım, bina ve hizmet birimleri, malzeme ile ilaç standartlarına uyulmaması hâllerinde </t>
    </r>
    <r>
      <rPr>
        <b/>
        <sz val="11"/>
        <color theme="1"/>
        <rFont val="Calibri"/>
        <family val="2"/>
        <charset val="162"/>
        <scheme val="minor"/>
      </rPr>
      <t>yüz bin Türk lirasından az olmamak üzere</t>
    </r>
    <r>
      <rPr>
        <sz val="11"/>
        <color theme="1"/>
        <rFont val="Calibri"/>
        <family val="2"/>
        <charset val="162"/>
        <scheme val="minor"/>
      </rPr>
      <t xml:space="preserve"> bir önceki aya ait brüt hizmet gelirinin yüzde beşine kadar idari para cezası uygulanır.
</t>
    </r>
    <r>
      <rPr>
        <b/>
        <sz val="11"/>
        <color theme="1"/>
        <rFont val="Calibri"/>
        <family val="2"/>
        <charset val="162"/>
        <scheme val="minor"/>
      </rPr>
      <t xml:space="preserve">
2- 5326 SAYILI KABAHATLER KANUNU
İdari para cezası
</t>
    </r>
    <r>
      <rPr>
        <sz val="11"/>
        <color theme="1"/>
        <rFont val="Calibri"/>
        <family val="2"/>
        <charset val="162"/>
        <scheme val="minor"/>
      </rPr>
      <t>(7) İdari para cezaları her takvim yılı başından geçerli olmak üzere o yıl için 41.1961 tarihli ve 213 sayılı Vergi Usul Kanununun mükerrer 298 inci maddesi hükümleri uyarınca tespit ve ilan edilen yeniden değerleme oranında artırılarak uygulanır. Bu surette idari para cezasının hesabında bir Türk Lirasının küsuru dikkate alınmaz. Bu fıkra hükmü, nispi nitelikteki idari para cezaları açısındaa uygulanmaz.</t>
    </r>
    <r>
      <rPr>
        <b/>
        <sz val="11"/>
        <color theme="1"/>
        <rFont val="Calibri"/>
        <family val="2"/>
        <charset val="162"/>
        <scheme val="minor"/>
      </rPr>
      <t xml:space="preserve">
3- VERGİ USUL KANUNU GENEL TEBLİĞİ 
(SIRA NO: 574) (RESMİ GAZETE TARİHİ:27/11/2024) 
</t>
    </r>
    <r>
      <rPr>
        <sz val="11"/>
        <color theme="1"/>
        <rFont val="Calibri"/>
        <family val="2"/>
        <charset val="162"/>
        <scheme val="minor"/>
      </rPr>
      <t xml:space="preserve">Bilindiği üzere, 213 sayılı Vergi Usul Kanununun mükerrer 298 inci maddesinin (B) fıkrasına göre, yeniden değerleme oranı, yeniden değerleme yapılacak yılın Ekim ayında (Ekim ayı dâhil) bir önceki yılın aynı dönemine göre Türkiye İstatistik Kurumunun Yurt İçi Üretici Fiyat Endeksinde meydana gelen ortalama fiyat artış oranı olup bu oranın Hazine ve Maliye Bakanlığınca Resmî Gazete ile ilan edilmesi gerekmektedir.
Bu hüküm uyarınca yeniden değerleme oranı 2024 yılı için </t>
    </r>
    <r>
      <rPr>
        <b/>
        <sz val="11"/>
        <color theme="1"/>
        <rFont val="Calibri"/>
        <family val="2"/>
        <charset val="162"/>
        <scheme val="minor"/>
      </rPr>
      <t>% 43,93 (kırk üç virgül doksan üç)</t>
    </r>
    <r>
      <rPr>
        <sz val="11"/>
        <color theme="1"/>
        <rFont val="Calibri"/>
        <family val="2"/>
        <charset val="162"/>
        <scheme val="minor"/>
      </rPr>
      <t xml:space="preserve"> olarak tespit edilmiştir.
Öte yandan, bu konuda daha önce yayımlanmış olan Tebliğler de yürürlükte bulunmaktadır.
Tebliğ olunur.</t>
    </r>
  </si>
  <si>
    <r>
      <t>1-3153 Sayılı Radiyoloji, Radiyom Ve Elektrikle Tedavi Ve Diğer Fizyoterapi Müesseseleri Hakkında Kanunu
 -Madde 11 – (Değişik: 23/1/2008-5728/91 md.)</t>
    </r>
    <r>
      <rPr>
        <sz val="11"/>
        <color theme="1"/>
        <rFont val="Calibri"/>
        <family val="2"/>
        <charset val="162"/>
        <scheme val="minor"/>
      </rPr>
      <t xml:space="preserve"> Mütehassıs olduğu hâlde bu Kanunda yazılı müesseseler için izin almayan kişiye üçbin Türk Lirası; bu müesseseleri açan mütehassıs olmayanlara ise, beşbin Türk Lirası idarî para cezası verilir.
</t>
    </r>
    <r>
      <rPr>
        <b/>
        <sz val="11"/>
        <color theme="1"/>
        <rFont val="Calibri"/>
        <family val="2"/>
        <charset val="162"/>
        <scheme val="minor"/>
      </rPr>
      <t xml:space="preserve"> -Madde 13 – (Değişik: 23/1/2008-5728/92 md.)</t>
    </r>
    <r>
      <rPr>
        <sz val="11"/>
        <color theme="1"/>
        <rFont val="Calibri"/>
        <family val="2"/>
        <charset val="162"/>
        <scheme val="minor"/>
      </rPr>
      <t xml:space="preserve"> (2) 3 üncü maddede adı geçen yönetmelikteki vasıf ve şartlara uygun olmayan cihazları kullananlara üçbin Türk Lirası idarî para cezası verilir. (2) Bu Kanunda yazılı olan idarî para cezaları mahallî mülkî amir tarafından verilir.
</t>
    </r>
    <r>
      <rPr>
        <b/>
        <sz val="11"/>
        <color theme="1"/>
        <rFont val="Calibri"/>
        <family val="2"/>
        <charset val="162"/>
        <scheme val="minor"/>
      </rPr>
      <t xml:space="preserve">
2- 5326 SAYILI KABAHATLER KANUNU
İdari para cezası
</t>
    </r>
    <r>
      <rPr>
        <sz val="11"/>
        <color theme="1"/>
        <rFont val="Calibri"/>
        <family val="2"/>
        <charset val="162"/>
        <scheme val="minor"/>
      </rPr>
      <t>(7) İdari para cezaları her takvim yılı başından geçerli olmak üzere o yıl için 41.1961 tarihli ve 213 sayılı Vergi Usul Kanununun mükerrer 298 inci maddesi hükümleri uyarınca tespit ve ilan edilen yeniden değerleme oranında artırılarak uygulanır. Bu surette idari para cezasının hesabında bir Türk Lirasının küsuru dikkate alınmaz. Bu fıkra hükmü, nispi nitelikteki idari para cezaları açısındaa uygulanmaz.</t>
    </r>
    <r>
      <rPr>
        <b/>
        <sz val="11"/>
        <color theme="1"/>
        <rFont val="Calibri"/>
        <family val="2"/>
        <charset val="162"/>
        <scheme val="minor"/>
      </rPr>
      <t xml:space="preserve">
3- VERGİ USUL KANUNU GENEL TEBLİĞİ 
(SIRA NO: 574) (RESMİ GAZETE TARİHİ:27/11/2024) 
</t>
    </r>
    <r>
      <rPr>
        <sz val="11"/>
        <color theme="1"/>
        <rFont val="Calibri"/>
        <family val="2"/>
        <charset val="162"/>
        <scheme val="minor"/>
      </rPr>
      <t xml:space="preserve">Bilindiği üzere, 213 sayılı Vergi Usul Kanununun mükerrer 298 inci maddesinin (B) fıkrasına göre, yeniden değerleme oranı, yeniden değerleme yapılacak yılın Ekim ayında (Ekim ayı dâhil) bir önceki yılın aynı dönemine göre Türkiye İstatistik Kurumunun Yurt İçi Üretici Fiyat Endeksinde meydana gelen ortalama fiyat artış oranı olup bu oranın Hazine ve Maliye Bakanlığınca Resmî Gazete ile ilan edilmesi gerekmektedir.
Bu hüküm uyarınca yeniden değerleme oranı 2024 yılı için </t>
    </r>
    <r>
      <rPr>
        <b/>
        <sz val="11"/>
        <color theme="1"/>
        <rFont val="Calibri"/>
        <family val="2"/>
        <charset val="162"/>
        <scheme val="minor"/>
      </rPr>
      <t>% 43,93 (kırk üç virgül doksan üç)</t>
    </r>
    <r>
      <rPr>
        <sz val="11"/>
        <color theme="1"/>
        <rFont val="Calibri"/>
        <family val="2"/>
        <charset val="162"/>
        <scheme val="minor"/>
      </rPr>
      <t xml:space="preserve"> olarak tespit edilmiştir.
Öte yandan, bu konuda daha önce yayımlanmış olan Tebliğler de yürürlükte bulunmaktadır.
Tebliğ olunur.</t>
    </r>
  </si>
  <si>
    <r>
      <t>1-992 Sayılı Seriri (...)(1)  Taharriyat Ve Tahlilat Yapılan Ve Masli Teamüller Aranılan Umuma Mahsus Bakteriyoloji Ve Kimya Laboratuvarları Kanunu
- Madde 10 – (Değişik : 23/1/2008-5728/9 md.)</t>
    </r>
    <r>
      <rPr>
        <sz val="11"/>
        <color theme="1"/>
        <rFont val="Calibri"/>
        <family val="2"/>
        <charset val="162"/>
        <scheme val="minor"/>
      </rPr>
      <t xml:space="preserve"> Fenne uygun tahliller yerine getirilmediği ve beyannamesinde belirtilen hükümlere uymadığı veya bu Kanunun 7 nci maddesi uyarınca düzenlenen yönetmeliğe aykırı hareket ettiği belirlenenlere mahallî mülkî amir tarafından bin Türk Lirasından üçbin Türk Lirasına kadar idarî para cezası verilir.Ayrıca, şartlar yerine getirilinceye kadar laboratuvar kapatılır.
</t>
    </r>
    <r>
      <rPr>
        <b/>
        <sz val="11"/>
        <color theme="1"/>
        <rFont val="Calibri"/>
        <family val="2"/>
        <charset val="162"/>
        <scheme val="minor"/>
      </rPr>
      <t xml:space="preserve">
2- 5326 SAYILI KABAHATLER KANUNU
İdari para cezası
</t>
    </r>
    <r>
      <rPr>
        <sz val="11"/>
        <color theme="1"/>
        <rFont val="Calibri"/>
        <family val="2"/>
        <charset val="162"/>
        <scheme val="minor"/>
      </rPr>
      <t>(7) İdari para cezaları her takvim yılı başından geçerli olmak üzere o yıl için 41.1961 tarihli ve 213 sayılı Vergi Usul Kanununun mükerrer 298 inci maddesi hükümleri uyarınca tespit ve ilan edilen yeniden değerleme oranında artırılarak uygulanır. Bu surette idari para cezasının hesabında bir Türk Lirasının küsuru dikkate alınmaz. Bu fıkra hükmü, nispi nitelikteki idari para cezaları açısından uygulanmaz.</t>
    </r>
    <r>
      <rPr>
        <b/>
        <sz val="11"/>
        <color theme="1"/>
        <rFont val="Calibri"/>
        <family val="2"/>
        <charset val="162"/>
        <scheme val="minor"/>
      </rPr>
      <t xml:space="preserve">
3- VERGİ USUL KANUNU GENEL TEBLİĞİ 
(SIRA NO: 574) (RESMİ GAZETE TARİHİ:27/11/2024) 
</t>
    </r>
    <r>
      <rPr>
        <sz val="11"/>
        <color theme="1"/>
        <rFont val="Calibri"/>
        <family val="2"/>
        <charset val="162"/>
        <scheme val="minor"/>
      </rPr>
      <t xml:space="preserve">Bilindiği üzere, 213 sayılı Vergi Usul Kanununun mükerrer 298 inci maddesinin (B) fıkrasına göre, yeniden değerleme oranı, yeniden değerleme yapılacak yılın Ekim ayında (Ekim ayı dâhil) bir önceki yılın aynı dönemine göre Türkiye İstatistik Kurumunun Yurt İçi Üretici Fiyat Endeksinde meydana gelen ortalama fiyat artış oranı olup bu oranın Hazine ve Maliye Bakanlığınca Resmî Gazete ile ilan edilmesi gerekmektedir.
Bu hüküm uyarınca yeniden değerleme oranı 2024 yılı için </t>
    </r>
    <r>
      <rPr>
        <b/>
        <sz val="11"/>
        <color theme="1"/>
        <rFont val="Calibri"/>
        <family val="2"/>
        <charset val="162"/>
        <scheme val="minor"/>
      </rPr>
      <t>% 43,93 (kırk üç virgül doksan üç)</t>
    </r>
    <r>
      <rPr>
        <sz val="11"/>
        <color theme="1"/>
        <rFont val="Calibri"/>
        <family val="2"/>
        <charset val="162"/>
        <scheme val="minor"/>
      </rPr>
      <t xml:space="preserve"> olarak tespit edilmiştir.
Öte yandan, bu konuda daha önce yayımlanmış olan Tebliğler de yürürlükte bulunmaktadır.
Tebliğ olunur.</t>
    </r>
  </si>
  <si>
    <r>
      <t xml:space="preserve">1-1593 SAYILI UMUMİ HIFZISSIHHA KANUNU
Madde 282 – (Değişik: 23/1/2008-5728/48 md.) </t>
    </r>
    <r>
      <rPr>
        <sz val="9"/>
        <color theme="1"/>
        <rFont val="Calibri"/>
        <family val="2"/>
        <charset val="162"/>
        <scheme val="minor"/>
      </rPr>
      <t xml:space="preserve">Bu Kanunda yazılı olan yasaklara aykırı hareket edenler veya zorunluluklara uymayanlara, fiilleri ayrıca suç oluşturmadığı takdirde, ikiyüzelli Türk Lirasından bin Türk Lirasına kadar idarî para cezası verilir.
</t>
    </r>
    <r>
      <rPr>
        <b/>
        <sz val="9"/>
        <color theme="1"/>
        <rFont val="Calibri"/>
        <family val="2"/>
        <charset val="162"/>
        <scheme val="minor"/>
      </rPr>
      <t xml:space="preserve">Madde 288 – (Değişik: 23/1/2008-5728/53 md.) </t>
    </r>
    <r>
      <rPr>
        <sz val="9"/>
        <color theme="1"/>
        <rFont val="Calibri"/>
        <family val="2"/>
        <charset val="162"/>
        <scheme val="minor"/>
      </rPr>
      <t xml:space="preserve">103 üncü maddedeki mecburiyete riayet etmeyenlere, yüz Türk Lirası idarî para cezası verilir.
</t>
    </r>
    <r>
      <rPr>
        <b/>
        <sz val="9"/>
        <color theme="1"/>
        <rFont val="Calibri"/>
        <family val="2"/>
        <charset val="162"/>
        <scheme val="minor"/>
      </rPr>
      <t xml:space="preserve">Madde 289 – (Değişik: 23/1/2008-5728/54 md.) </t>
    </r>
    <r>
      <rPr>
        <sz val="9"/>
        <color theme="1"/>
        <rFont val="Calibri"/>
        <family val="2"/>
        <charset val="162"/>
        <scheme val="minor"/>
      </rPr>
      <t xml:space="preserve">109 uncu maddedeki mecburiyete riayet etmeyen tabiplere yüzelli Türk Lirası idarî para cezası verilir.
</t>
    </r>
    <r>
      <rPr>
        <b/>
        <sz val="9"/>
        <color theme="1"/>
        <rFont val="Calibri"/>
        <family val="2"/>
        <charset val="162"/>
        <scheme val="minor"/>
      </rPr>
      <t xml:space="preserve">
2- 5326 SAYILI KABAHATLER KANUNU
İdari para cezası
</t>
    </r>
    <r>
      <rPr>
        <sz val="9"/>
        <color theme="1"/>
        <rFont val="Calibri"/>
        <family val="2"/>
        <charset val="162"/>
        <scheme val="minor"/>
      </rPr>
      <t>(7) İdari para cezaları her takvim yılı başından geçerli olmak üzere o yıl için 41.1961 tarihli ve 213 sayılı Vergi Usul Kanununun mükerrer 298 inci maddesi hükümleri uyarınca tespit ve ilan edilen yeniden değerleme oranında artırılarak uygulanır. Bu surette idari para cezasının hesabında bir Türk Lirasının küsuru dikkate alınmaz. Bu fıkra hükmü, nispi nitelikteki idari para cezaları açısındaa uygulanmaz.</t>
    </r>
    <r>
      <rPr>
        <b/>
        <sz val="9"/>
        <color theme="1"/>
        <rFont val="Calibri"/>
        <family val="2"/>
        <charset val="162"/>
        <scheme val="minor"/>
      </rPr>
      <t xml:space="preserve">
3- VERGİ USUL KANUNU GENEL TEBLİĞİ 
(SIRA NO: 574) (RESMİ GAZETE TARİHİ:27/11/2024) 
</t>
    </r>
    <r>
      <rPr>
        <sz val="9"/>
        <color theme="1"/>
        <rFont val="Calibri"/>
        <family val="2"/>
        <charset val="162"/>
        <scheme val="minor"/>
      </rPr>
      <t xml:space="preserve">Bilindiği üzere, 213 sayılı Vergi Usul Kanununun mükerrer 298 inci maddesinin (B) fıkrasına göre, yeniden değerleme oranı, yeniden değerleme yapılacak yılın Ekim ayında (Ekim ayı dâhil) bir önceki yılın aynı dönemine göre Türkiye İstatistik Kurumunun Yurt İçi Üretici Fiyat Endeksinde meydana gelen ortalama fiyat artış oranı olup bu oranın Hazine ve Maliye Bakanlığınca Resmî Gazete ile ilan edilmesi gerekmektedir.
Bu hüküm uyarınca yeniden değerleme oranı 2024 yılı için </t>
    </r>
    <r>
      <rPr>
        <b/>
        <sz val="9"/>
        <color theme="1"/>
        <rFont val="Calibri"/>
        <family val="2"/>
        <charset val="162"/>
        <scheme val="minor"/>
      </rPr>
      <t xml:space="preserve">% 43,93 (kırk üç virgül doksan üç) </t>
    </r>
    <r>
      <rPr>
        <sz val="9"/>
        <color theme="1"/>
        <rFont val="Calibri"/>
        <family val="2"/>
        <charset val="162"/>
        <scheme val="minor"/>
      </rPr>
      <t>olarak tespit edilmiştir.
Öte yandan, bu konuda daha önce yayımlanmış olan Tebliğler de yürürlükte bulunmaktadır.
Tebliğ olunur.</t>
    </r>
  </si>
  <si>
    <r>
      <t xml:space="preserve">1-5624 SAYILI KAN VE KAN ÜRÜNLERİ KANUNU
Madde 6 - </t>
    </r>
    <r>
      <rPr>
        <sz val="9"/>
        <color theme="1"/>
        <rFont val="Calibri"/>
        <family val="2"/>
        <charset val="162"/>
        <scheme val="minor"/>
      </rPr>
      <t xml:space="preserve">Ruhsat almadan faaliyet gösterenler valilikçe faaliyetten menedilir ve on bin Türk lirası idarî para cezası ile cezalandırılır. 3 üncü maddenin birinci fıkrasının (c) bendinde saklanması zorunlu tutulan belge ve örnekleri saklamadığı tespit edilenler ile mevcut ruhsatı kapsamı dışında faaliyet gösterenlere on bin Türk lirası idarî para cezası uygulanır
</t>
    </r>
    <r>
      <rPr>
        <b/>
        <sz val="9"/>
        <color theme="1"/>
        <rFont val="Calibri"/>
        <family val="2"/>
        <charset val="162"/>
        <scheme val="minor"/>
      </rPr>
      <t xml:space="preserve">Madde 6- (7) </t>
    </r>
    <r>
      <rPr>
        <sz val="9"/>
        <color theme="1"/>
        <rFont val="Calibri"/>
        <family val="2"/>
        <charset val="162"/>
        <scheme val="minor"/>
      </rPr>
      <t xml:space="preserve">a) Yapılan denetimlerde; a) İstenilen bilgileri zamanında vermeyenlere Bakanlıkça veya ilgili valilikçe bin Yeni Türk Lirası idarî para cezası uygulanır. Aynı fiilin tekrarı halinde beşbin Yeni Türk Lirası idarî para cezası verilir
</t>
    </r>
    <r>
      <rPr>
        <b/>
        <sz val="9"/>
        <color theme="1"/>
        <rFont val="Calibri"/>
        <family val="2"/>
        <charset val="162"/>
        <scheme val="minor"/>
      </rPr>
      <t>MADDE 6- (7)</t>
    </r>
    <r>
      <rPr>
        <sz val="9"/>
        <color theme="1"/>
        <rFont val="Calibri"/>
        <family val="2"/>
        <charset val="162"/>
        <scheme val="minor"/>
      </rPr>
      <t xml:space="preserve"> b) Uygun nitelikte personel çalıştırmadığı tespit edilenlere Bakanlıkça veya ilgili valilikçe beşbin yeni türk lirası idari para cezası uygulanır.
</t>
    </r>
    <r>
      <rPr>
        <b/>
        <sz val="9"/>
        <color theme="1"/>
        <rFont val="Calibri"/>
        <family val="2"/>
        <charset val="162"/>
        <scheme val="minor"/>
      </rPr>
      <t xml:space="preserve">
2- 5326 SAYILI KABAHATLER KANUNU
İdari para cezası
</t>
    </r>
    <r>
      <rPr>
        <sz val="9"/>
        <color theme="1"/>
        <rFont val="Calibri"/>
        <family val="2"/>
        <charset val="162"/>
        <scheme val="minor"/>
      </rPr>
      <t>(7) İdari para cezaları her takvim yılı başından geçerli olmak üzere o yıl için 41.1961 tarihli ve 213 sayılı Vergi Usul Kanununun mükerrer 298 inci maddesi hükümleri uyarınca tespit ve ilan edilen yeniden değerleme oranında artırılarak uygulanır. Bu surette idari para cezasının hesabında bir Türk Lirasının küsuru dikkate alınmaz. Bu fıkra hükmü, nispi nitelikteki idari para cezaları açısındaa uygulanmaz.</t>
    </r>
    <r>
      <rPr>
        <b/>
        <sz val="9"/>
        <color theme="1"/>
        <rFont val="Calibri"/>
        <family val="2"/>
        <charset val="162"/>
        <scheme val="minor"/>
      </rPr>
      <t xml:space="preserve">
3- VERGİ USUL KANUNU GENEL TEBLİĞİ 
(SIRA NO: 574) (RESMİ GAZETE TARİHİ:27/11/2024) 
</t>
    </r>
    <r>
      <rPr>
        <sz val="9"/>
        <color theme="1"/>
        <rFont val="Calibri"/>
        <family val="2"/>
        <charset val="162"/>
        <scheme val="minor"/>
      </rPr>
      <t xml:space="preserve">Bilindiği üzere, 213 sayılı Vergi Usul Kanununun mükerrer 298 inci maddesinin (B) fıkrasına göre, yeniden değerleme oranı, yeniden değerleme yapılacak yılın Ekim ayında (Ekim ayı dâhil) bir önceki yılın aynı dönemine göre Türkiye İstatistik Kurumunun Yurt İçi Üretici Fiyat Endeksinde meydana gelen ortalama fiyat artış oranı olup bu oranın Hazine ve Maliye Bakanlığınca Resmî Gazete ile ilan edilmesi gerekmektedir.
Bu hüküm uyarınca yeniden değerleme oranı 2024 yılı için </t>
    </r>
    <r>
      <rPr>
        <b/>
        <sz val="9"/>
        <color theme="1"/>
        <rFont val="Calibri"/>
        <family val="2"/>
        <charset val="162"/>
        <scheme val="minor"/>
      </rPr>
      <t>% 43,93 (kırk üç virgül doksan üç)</t>
    </r>
    <r>
      <rPr>
        <sz val="9"/>
        <color theme="1"/>
        <rFont val="Calibri"/>
        <family val="2"/>
        <charset val="162"/>
        <scheme val="minor"/>
      </rPr>
      <t xml:space="preserve"> olarak tespit edilmiştir.
Öte yandan, bu konuda daha önce yayımlanmış olan Tebliğler de yürürlükte bulunmaktadır.
Tebliğ olunur.</t>
    </r>
  </si>
  <si>
    <r>
      <t xml:space="preserve">1-1219 SAYILI TABABET VE ŞUABATI SAN'ATLARININ TARZI İCRASINA DAİR KANUN
Madde 27 – (Değişik: 23/1/2008-5728/24 md.) </t>
    </r>
    <r>
      <rPr>
        <sz val="9"/>
        <color theme="1"/>
        <rFont val="Calibri"/>
        <family val="2"/>
        <charset val="162"/>
        <scheme val="minor"/>
      </rPr>
      <t>5, 6, 10, 12, 15, 23 ve 24 üncü maddeler ahkamına riayet etmeyen tabiplere yüz Türk Lirasından bin Türk Lirasına kadar idarî para cezası verilir..</t>
    </r>
    <r>
      <rPr>
        <b/>
        <sz val="9"/>
        <color theme="1"/>
        <rFont val="Calibri"/>
        <family val="2"/>
        <charset val="162"/>
        <scheme val="minor"/>
      </rPr>
      <t>.</t>
    </r>
    <r>
      <rPr>
        <sz val="9"/>
        <color theme="1"/>
        <rFont val="Calibri"/>
        <family val="2"/>
        <charset val="162"/>
        <scheme val="minor"/>
      </rPr>
      <t xml:space="preserve">
</t>
    </r>
    <r>
      <rPr>
        <b/>
        <sz val="9"/>
        <color theme="1"/>
        <rFont val="Calibri"/>
        <family val="2"/>
        <charset val="162"/>
        <scheme val="minor"/>
      </rPr>
      <t xml:space="preserve">Madde 26 – (Değişik: 23/1/2008-5728/23 md.) </t>
    </r>
    <r>
      <rPr>
        <sz val="9"/>
        <color theme="1"/>
        <rFont val="Calibri"/>
        <family val="2"/>
        <charset val="162"/>
        <scheme val="minor"/>
      </rPr>
      <t xml:space="preserve">Bu Kanunun ahkamına tevfikan icrayı sanat salahiyeti olmayan veya her ne suretle olursa olsun icrayı sanattan memnu bulunan bir tabip sanatını icra ederse, beşyüz Türk Lirasından beşbin Türk Lirasına kadar idarî para cezası verilir.
</t>
    </r>
    <r>
      <rPr>
        <b/>
        <sz val="9"/>
        <color theme="1"/>
        <rFont val="Calibri"/>
        <family val="2"/>
        <charset val="162"/>
        <scheme val="minor"/>
      </rPr>
      <t>Madde 42 – (Değişik: 23/1/2008-5728/27 md.)</t>
    </r>
    <r>
      <rPr>
        <sz val="9"/>
        <color theme="1"/>
        <rFont val="Calibri"/>
        <family val="2"/>
        <charset val="162"/>
        <scheme val="minor"/>
      </rPr>
      <t xml:space="preserve">Bu Kanunun ahkamına tevfikan icrayı sanata salahiyeti olmayan veya her ne suretle olursa olsun icrayı sanattan memnu bulunan bir tabip veya diş tabibi veyahut dişçi, dişçilik sanatını icra ederse beşyüz Türk Lirasından beşbin Türk Lirasına kadar idarî para cezası verilir.
</t>
    </r>
    <r>
      <rPr>
        <b/>
        <sz val="9"/>
        <color theme="1"/>
        <rFont val="Calibri"/>
        <family val="2"/>
        <charset val="162"/>
        <scheme val="minor"/>
      </rPr>
      <t xml:space="preserve">Madde 44 – (Değişik: 23/1/2008-5728/28 md.) </t>
    </r>
    <r>
      <rPr>
        <sz val="9"/>
        <color theme="1"/>
        <rFont val="Calibri"/>
        <family val="2"/>
        <charset val="162"/>
        <scheme val="minor"/>
      </rPr>
      <t>29 uncu maddede hududu gösterilen icrayı sanat salahiyetini tecavüz eden veya 33, 35, 36, 37, 39 ve 40 ıncı maddeler ahkamına riayet etmeyen diş tabipleri veya dişçilere yüz Türk Lirasından bin Türk Lirasına kadar idarî para cezası verilir.</t>
    </r>
    <r>
      <rPr>
        <b/>
        <sz val="9"/>
        <color theme="1"/>
        <rFont val="Calibri"/>
        <family val="2"/>
        <charset val="162"/>
        <scheme val="minor"/>
      </rPr>
      <t xml:space="preserve">
Madde 54 – (Değişik: 23/1/2008-5728/30 md.) </t>
    </r>
    <r>
      <rPr>
        <sz val="9"/>
        <color theme="1"/>
        <rFont val="Calibri"/>
        <family val="2"/>
        <charset val="162"/>
        <scheme val="minor"/>
      </rPr>
      <t>Diploma veya belgesi olmadığı hâlde ebeliği sanat ittihaz edenlere, fiilleri suç oluşturmadığı takdirde, ikiyüzelli Türk Lirası idarî para cezası verilir.</t>
    </r>
    <r>
      <rPr>
        <b/>
        <sz val="9"/>
        <color theme="1"/>
        <rFont val="Calibri"/>
        <family val="2"/>
        <charset val="162"/>
        <scheme val="minor"/>
      </rPr>
      <t xml:space="preserve">
Madde 55 – (Değişik: 23/1/2008-5728/31 md.</t>
    </r>
    <r>
      <rPr>
        <sz val="9"/>
        <color theme="1"/>
        <rFont val="Calibri"/>
        <family val="2"/>
        <charset val="162"/>
        <scheme val="minor"/>
      </rPr>
      <t xml:space="preserve">) Bu Kanunun 47, 49, 50 ve 53 üncü maddelerindeki şeraiti ifa etmemiş olan veya muvakkaten menedilmiş oldukları hâlde icrayı sanat eden ebelere yüz Türk Lirası idarî para cezası verilir.
</t>
    </r>
    <r>
      <rPr>
        <b/>
        <sz val="9"/>
        <color theme="1"/>
        <rFont val="Calibri"/>
        <family val="2"/>
        <charset val="162"/>
        <scheme val="minor"/>
      </rPr>
      <t>Madde 56 – (Değişik: 23/1/2008-5728/32 md.)</t>
    </r>
    <r>
      <rPr>
        <sz val="9"/>
        <color theme="1"/>
        <rFont val="Calibri"/>
        <family val="2"/>
        <charset val="162"/>
        <scheme val="minor"/>
      </rPr>
      <t xml:space="preserve"> 51 inci maddede zikredilen icrayı sanat hududunu tecavüz eden veya 51 ve 52 nci maddeler ahkamına riayet etmeyen ebelere yüz Türk Lirası idarî para cezası verilir.
</t>
    </r>
    <r>
      <rPr>
        <b/>
        <sz val="9"/>
        <color theme="1"/>
        <rFont val="Calibri"/>
        <family val="2"/>
        <charset val="162"/>
        <scheme val="minor"/>
      </rPr>
      <t>Madde 67 – (Değişik: 23/1/2008-5728/36 md.)</t>
    </r>
    <r>
      <rPr>
        <sz val="9"/>
        <color theme="1"/>
        <rFont val="Calibri"/>
        <family val="2"/>
        <charset val="162"/>
        <scheme val="minor"/>
      </rPr>
      <t xml:space="preserve"> Salahiyeti olmadığı hâlde hastabakıcılık eden ve bu unvanı takınanlara yüz Türk Lirası idarî para cezası verilir.
</t>
    </r>
    <r>
      <rPr>
        <b/>
        <sz val="9"/>
        <color theme="1"/>
        <rFont val="Calibri"/>
        <family val="2"/>
        <charset val="162"/>
        <scheme val="minor"/>
      </rPr>
      <t>Madde 68 – (Değişik: 23/1/2008-5728/37 md.)</t>
    </r>
    <r>
      <rPr>
        <sz val="9"/>
        <color theme="1"/>
        <rFont val="Calibri"/>
        <family val="2"/>
        <charset val="162"/>
        <scheme val="minor"/>
      </rPr>
      <t xml:space="preserve"> 64 üncü maddede gösterilen icrayı sanat hududunu tecavüz eden veya 65 inci madde hükmüne riayet etmeyen hastabakıcılara yüz Türk Lirası idarî para cezası verilir.
</t>
    </r>
    <r>
      <rPr>
        <b/>
        <sz val="9"/>
        <color theme="1"/>
        <rFont val="Calibri"/>
        <family val="2"/>
        <charset val="162"/>
        <scheme val="minor"/>
      </rPr>
      <t>Ek Madde 12 – (Ek: 21/1/2010-5947/8 md.)</t>
    </r>
    <r>
      <rPr>
        <sz val="9"/>
        <color theme="1"/>
        <rFont val="Calibri"/>
        <family val="2"/>
        <charset val="162"/>
        <scheme val="minor"/>
      </rPr>
      <t xml:space="preserve"> Bu maddedeki zorunlu sigortaları yaptırmayanlara, mülki idare amirince sigortası yaptırılmayan her kişi için beşbin Türk Lirası idari para cezası verilir
</t>
    </r>
    <r>
      <rPr>
        <b/>
        <sz val="9"/>
        <color theme="1"/>
        <rFont val="Calibri"/>
        <family val="2"/>
        <charset val="162"/>
        <scheme val="minor"/>
      </rPr>
      <t xml:space="preserve">
2- 5326 SAYILI KABAHATLER KANUNU
İdari para cezası
</t>
    </r>
    <r>
      <rPr>
        <sz val="9"/>
        <color theme="1"/>
        <rFont val="Calibri"/>
        <family val="2"/>
        <charset val="162"/>
        <scheme val="minor"/>
      </rPr>
      <t>(7) İdari para cezaları her takvim yılı başından geçerli olmak üzere o yıl için 41.1961 tarihli ve 213 sayılı Vergi Usul Kanununun mükerrer 298 inci maddesi hükümleri uyarınca tespit ve ilan edilen yeniden değerleme oranında artırılarak uygulanır. Bu surette idari para cezasının hesabında bir Türk Lirasının küsuru dikkate alınmaz. Bu fıkra hükmü, nispi nitelikteki idari para cezaları açısındaa uygulanmaz.</t>
    </r>
    <r>
      <rPr>
        <b/>
        <sz val="9"/>
        <color theme="1"/>
        <rFont val="Calibri"/>
        <family val="2"/>
        <charset val="162"/>
        <scheme val="minor"/>
      </rPr>
      <t xml:space="preserve">
3- VERGİ USUL KANUNU GENEL TEBLİĞİ 
(SIRA NO: 574) (RESMİ GAZETE TARİHİ:27/11/2024) 
</t>
    </r>
    <r>
      <rPr>
        <sz val="9"/>
        <color theme="1"/>
        <rFont val="Calibri"/>
        <family val="2"/>
        <charset val="162"/>
        <scheme val="minor"/>
      </rPr>
      <t xml:space="preserve">Bilindiği üzere, 213 sayılı Vergi Usul Kanununun mükerrer 298 inci maddesinin (B) fıkrasına göre, yeniden değerleme oranı, yeniden değerleme yapılacak yılın Ekim ayında (Ekim ayı dâhil) bir önceki yılın aynı dönemine göre Türkiye İstatistik Kurumunun Yurt İçi Üretici Fiyat Endeksinde meydana gelen ortalama fiyat artış oranı olup bu oranın Hazine ve Maliye Bakanlığınca Resmî Gazete ile ilan edilmesi gerekmektedir.
Bu hüküm uyarınca yeniden değerleme oranı 2024 yılı için </t>
    </r>
    <r>
      <rPr>
        <b/>
        <sz val="9"/>
        <color theme="1"/>
        <rFont val="Calibri"/>
        <family val="2"/>
        <charset val="162"/>
        <scheme val="minor"/>
      </rPr>
      <t>% 43,93 (kırk üç virgül doksan üç)</t>
    </r>
    <r>
      <rPr>
        <sz val="9"/>
        <color theme="1"/>
        <rFont val="Calibri"/>
        <family val="2"/>
        <charset val="162"/>
        <scheme val="minor"/>
      </rPr>
      <t xml:space="preserve"> olarak tespit edilmiştir.
Öte yandan, bu konuda daha önce yayımlanmış olan Tebliğler de yürürlükte bulunmaktadır.
Tebliğ olunur.</t>
    </r>
  </si>
  <si>
    <r>
      <t>1-2219 SAYILI HUSUSİ HASTANELER KANUNU
Madde 40 - ….</t>
    </r>
    <r>
      <rPr>
        <sz val="11"/>
        <color theme="1"/>
        <rFont val="Calibri"/>
        <family val="2"/>
        <charset val="162"/>
        <scheme val="minor"/>
      </rPr>
      <t xml:space="preserve">Ruhsat kağıtlarının geri alınması ve hasta kabulünün yasak edilmesi tebliğ ve mevcut hastaların miktarı tesbit olunduktan sonra yine hasta kabulüne devam eden mes'ul müdürlere bin Türk Lirası idarî para cezası verilir.
</t>
    </r>
    <r>
      <rPr>
        <b/>
        <sz val="11"/>
        <color theme="1"/>
        <rFont val="Calibri"/>
        <family val="2"/>
        <charset val="162"/>
        <scheme val="minor"/>
      </rPr>
      <t>Madde 41</t>
    </r>
    <r>
      <rPr>
        <sz val="11"/>
        <color theme="1"/>
        <rFont val="Calibri"/>
        <family val="2"/>
        <charset val="162"/>
        <scheme val="minor"/>
      </rPr>
      <t xml:space="preserve">- ... Harice ilaç satan yahut mezun olduğu sayıdan fazla yatıran hususi hastanelerin mes'ul  müdürlerine ikibin Türk Lirası idarî para cezası verilir.
</t>
    </r>
    <r>
      <rPr>
        <b/>
        <sz val="11"/>
        <color theme="1"/>
        <rFont val="Calibri"/>
        <family val="2"/>
        <charset val="162"/>
        <scheme val="minor"/>
      </rPr>
      <t>Madde 42 – (Değişik: 23/1/2008-5728/73 md.)</t>
    </r>
    <r>
      <rPr>
        <sz val="11"/>
        <color theme="1"/>
        <rFont val="Calibri"/>
        <family val="2"/>
        <charset val="162"/>
        <scheme val="minor"/>
      </rPr>
      <t xml:space="preserve"> Yatan hastalardan 26 ve 27 nci maddelere aykırı olarak fazla ücret alan hususi hastanelerin işletenlerine onbin Türk Lirası idarî para cezası verilir. Ayrıca, fazla tahsil edilen ücret geri alınarak ilgililere iade edilir.
</t>
    </r>
    <r>
      <rPr>
        <b/>
        <sz val="11"/>
        <color theme="1"/>
        <rFont val="Calibri"/>
        <family val="2"/>
        <charset val="162"/>
        <scheme val="minor"/>
      </rPr>
      <t xml:space="preserve">Madde 44 – (Değişik: 23/1/2008-5728/75 md.) </t>
    </r>
    <r>
      <rPr>
        <sz val="11"/>
        <color theme="1"/>
        <rFont val="Calibri"/>
        <family val="2"/>
        <charset val="162"/>
        <scheme val="minor"/>
      </rPr>
      <t xml:space="preserve">Tedavisini üstüne aldığı hastaları, yerine vekil bırakmadan izinsiz olarak kendi arzularıyla terkederek bu hastaların tedavisiz kalmalarına sebep olan, 11 inci maddede yazılan mütehassıs tabiplere ikibin Türk Lirası idarî para cezası verilir. 
</t>
    </r>
    <r>
      <rPr>
        <b/>
        <sz val="11"/>
        <color theme="1"/>
        <rFont val="Calibri"/>
        <family val="2"/>
        <charset val="162"/>
        <scheme val="minor"/>
      </rPr>
      <t xml:space="preserve">
2- 5326 SAYILI KABAHATLER KANUNU
İdari para cezası
</t>
    </r>
    <r>
      <rPr>
        <sz val="11"/>
        <color theme="1"/>
        <rFont val="Calibri"/>
        <family val="2"/>
        <charset val="162"/>
        <scheme val="minor"/>
      </rPr>
      <t>(7) İdari para cezaları her takvim yılı başından geçerli olmak üzere o yıl için 41.1961 tarihli ve 213 sayılı Vergi Usul Kanununun mükerrer 298 inci maddesi hükümleri uyarınca tespit ve ilan edilen yeniden değerleme oranında artırılarak uygulanır. Bu surette idari para cezasının hesabında bir Türk Lirasının küsuru dikkate alınmaz. Bu fıkra hükmü, nispi nitelikteki idari para cezaları açısından uygulanmaz.</t>
    </r>
    <r>
      <rPr>
        <b/>
        <sz val="11"/>
        <color theme="1"/>
        <rFont val="Calibri"/>
        <family val="2"/>
        <charset val="162"/>
        <scheme val="minor"/>
      </rPr>
      <t xml:space="preserve">
3- VERGİ USUL KANUNU GENEL TEBLİĞİ 
(SIRA NO: 574) (RESMİ GAZETE TARİHİ:27/11/2024) 
</t>
    </r>
    <r>
      <rPr>
        <sz val="11"/>
        <color theme="1"/>
        <rFont val="Calibri"/>
        <family val="2"/>
        <charset val="162"/>
        <scheme val="minor"/>
      </rPr>
      <t xml:space="preserve">Bilindiği üzere, 213 sayılı Vergi Usul Kanununun mükerrer 298 inci maddesinin (B) fıkrasına göre, yeniden değerleme oranı, yeniden değerleme yapılacak yılın Ekim ayında (Ekim ayı dâhil) bir önceki yılın aynı dönemine göre Türkiye İstatistik Kurumunun Yurt İçi Üretici Fiyat Endeksinde meydana gelen ortalama fiyat artış oranı olup bu oranın Hazine ve Maliye Bakanlığınca Resmî Gazete ile ilan edilmesi gerekmektedir.
Bu hüküm uyarınca yeniden değerleme oranı 2024 yılı için </t>
    </r>
    <r>
      <rPr>
        <b/>
        <sz val="11"/>
        <color theme="1"/>
        <rFont val="Calibri"/>
        <family val="2"/>
        <charset val="162"/>
        <scheme val="minor"/>
      </rPr>
      <t>% 43,93 (kırk üç virgül doksan üç)</t>
    </r>
    <r>
      <rPr>
        <sz val="11"/>
        <color theme="1"/>
        <rFont val="Calibri"/>
        <family val="2"/>
        <charset val="162"/>
        <scheme val="minor"/>
      </rPr>
      <t xml:space="preserve"> olarak tespit edilmiştir.
Öte yandan, bu konuda daha önce yayımlanmış olan Tebliğler de yürürlükte bulunmaktadır.
Tebliğ olunur.
</t>
    </r>
    <r>
      <rPr>
        <b/>
        <sz val="11"/>
        <color theme="1"/>
        <rFont val="Calibri"/>
        <family val="2"/>
        <charset val="162"/>
        <scheme val="minor"/>
      </rPr>
      <t xml:space="preserve">
</t>
    </r>
  </si>
  <si>
    <r>
      <rPr>
        <b/>
        <u/>
        <sz val="11"/>
        <color theme="1"/>
        <rFont val="Calibri"/>
        <family val="2"/>
        <charset val="162"/>
        <scheme val="minor"/>
      </rPr>
      <t xml:space="preserve">Yukarıdaki mevzuat hükümlerinin incelenmesinde  </t>
    </r>
    <r>
      <rPr>
        <b/>
        <sz val="11"/>
        <color theme="1"/>
        <rFont val="Calibri"/>
        <family val="2"/>
        <charset val="162"/>
        <scheme val="minor"/>
      </rPr>
      <t xml:space="preserve">
- 2219 Sayılı Hususi Hastaneler Kanununu gereği;</t>
    </r>
    <r>
      <rPr>
        <sz val="11"/>
        <color theme="1"/>
        <rFont val="Calibri"/>
        <family val="2"/>
        <charset val="162"/>
        <scheme val="minor"/>
      </rPr>
      <t xml:space="preserve">
a)Ruhsat kağıtlarının geri alınması ve hasta kabulünün yasak edilmesi tebliğ ve mevcut hastaların miktarı tesbit olunduktan sonra yine hasta kabulüne devam eden mes'ul müdürlere bin Türk Lirası idarî para cezası verileceğinin,
b) Harice ilaç satan yahut mezun olduğu sayıdan fazla yatıran hususi hastanelerin mes'ul  müdürlerine ikibin Türk Lirası idarî para cezası verileceğinin,
c) Yatan hastalardan 26 ve 27 nci maddelere aykırı olarak fazla ücret alan hususi hastanelerin işletenlerine onbin Türk Lirası idarî para cezası verileceğinin,
d) Tedavisini üstüne aldığı hastaları, yerine vekil bırakmadan izinsiz olarak kendi arzularıyla terkederek bu hastaların tedavisiz kalmalarına sebep olan, 11 inci maddede yazılan mütehassıs tabiplere ikibin Türk Lirası idarî para cezası verileceğinin,
</t>
    </r>
    <r>
      <rPr>
        <b/>
        <sz val="11"/>
        <color theme="1"/>
        <rFont val="Calibri"/>
        <family val="2"/>
        <charset val="162"/>
        <scheme val="minor"/>
      </rPr>
      <t>- Kabahatler Kanunun gereği</t>
    </r>
    <r>
      <rPr>
        <sz val="11"/>
        <color theme="1"/>
        <rFont val="Calibri"/>
        <family val="2"/>
        <charset val="162"/>
        <scheme val="minor"/>
      </rPr>
      <t xml:space="preserve">; 
İdari para cezalarının her takvim yılı başından geçerli olmak üzere o yıl için 4.1.1961 tarihli ve 213 sayılı Vergi Usul Kanunun mükerrer 298 inci maddesi hükümleri uyarınca tespit ve ilan edilen yeniden değerleme oranında artırılarak uygulanacağu ve bu suretle idari para cezasının hesabında bir Türk Lirasının küsurunun dikkate alınamayacağının,
hüküm altın alındığı görülmektedir.
</t>
    </r>
    <r>
      <rPr>
        <b/>
        <u/>
        <sz val="11"/>
        <color theme="1"/>
        <rFont val="Calibri"/>
        <family val="2"/>
        <charset val="162"/>
        <scheme val="minor"/>
      </rPr>
      <t>Bu durumda;</t>
    </r>
    <r>
      <rPr>
        <sz val="11"/>
        <color theme="1"/>
        <rFont val="Calibri"/>
        <family val="2"/>
        <charset val="162"/>
        <scheme val="minor"/>
      </rPr>
      <t xml:space="preserve">
</t>
    </r>
    <r>
      <rPr>
        <b/>
        <sz val="11"/>
        <color theme="1"/>
        <rFont val="Calibri"/>
        <family val="2"/>
        <charset val="162"/>
        <scheme val="minor"/>
      </rPr>
      <t>1-</t>
    </r>
    <r>
      <rPr>
        <sz val="11"/>
        <color theme="1"/>
        <rFont val="Calibri"/>
        <family val="2"/>
        <charset val="162"/>
        <scheme val="minor"/>
      </rPr>
      <t xml:space="preserve"> 2219 sayılı Hususi Hastaneler Kanunu çerçevesinde 2024 yılında belirlenen idari para cezası miktarının, 27/11/2024 tarihli ve 574 Sıra No'lu Vergi Usul Kanunu Genel Tebliğinde belirtilen </t>
    </r>
    <r>
      <rPr>
        <b/>
        <sz val="11"/>
        <color theme="1"/>
        <rFont val="Calibri"/>
        <family val="2"/>
        <charset val="162"/>
        <scheme val="minor"/>
      </rPr>
      <t xml:space="preserve"> % 43,93 (kırk üç virgül doksan üç)</t>
    </r>
    <r>
      <rPr>
        <sz val="11"/>
        <color theme="1"/>
        <rFont val="Calibri"/>
        <family val="2"/>
        <charset val="162"/>
        <scheme val="minor"/>
      </rPr>
      <t xml:space="preserve"> yeniden değerleme oranına uygun olarak güncellendiğinde,  ruhsat kağıtlarının geri alınması ve hasta kabulünün yasak edilmesi tebliğ ve mevcut hastaların miktarı tesbit olunduktan sonra yine hasta kabulüne devam eden mes'ul müdürlere ..... TL (......) idari para cezası uygulanması gerektiği değerlendirilmektedir.
</t>
    </r>
    <r>
      <rPr>
        <b/>
        <sz val="11"/>
        <color theme="1"/>
        <rFont val="Calibri"/>
        <family val="2"/>
        <charset val="162"/>
        <scheme val="minor"/>
      </rPr>
      <t>2-</t>
    </r>
    <r>
      <rPr>
        <sz val="11"/>
        <color theme="1"/>
        <rFont val="Calibri"/>
        <family val="2"/>
        <charset val="162"/>
        <scheme val="minor"/>
      </rPr>
      <t xml:space="preserve"> 2219 sayılı Hususi Hastaneler Kanunu çerçevesinde 2024 yılında belirlenen idari para cezası miktarının, 27/11/2024 tarihli ve 574 Sıra No'lu Vergi Usul Kanunu Genel Tebliğinde belirtilen  </t>
    </r>
    <r>
      <rPr>
        <b/>
        <sz val="11"/>
        <color theme="1"/>
        <rFont val="Calibri"/>
        <family val="2"/>
        <charset val="162"/>
        <scheme val="minor"/>
      </rPr>
      <t>% 43,93 (kırk üç virgül doksan üç)</t>
    </r>
    <r>
      <rPr>
        <sz val="11"/>
        <color theme="1"/>
        <rFont val="Calibri"/>
        <family val="2"/>
        <charset val="162"/>
        <scheme val="minor"/>
      </rPr>
      <t xml:space="preserve"> yeniden değerleme oranına uygun olarak güncellendiğinde,  harice ilaç satan yahut mezun olduğu sayıdan fazla yatıran hususi hastanelerin mes'ul  müdürlerine </t>
    </r>
    <r>
      <rPr>
        <b/>
        <sz val="11"/>
        <color theme="1"/>
        <rFont val="Calibri"/>
        <family val="2"/>
        <charset val="162"/>
        <scheme val="minor"/>
      </rPr>
      <t xml:space="preserve">..... TL (......) </t>
    </r>
    <r>
      <rPr>
        <sz val="11"/>
        <color theme="1"/>
        <rFont val="Calibri"/>
        <family val="2"/>
        <charset val="162"/>
        <scheme val="minor"/>
      </rPr>
      <t xml:space="preserve">idari para cezası uygulanması gerektiği değerlendirilmektedir.
</t>
    </r>
    <r>
      <rPr>
        <b/>
        <sz val="11"/>
        <color theme="1"/>
        <rFont val="Calibri"/>
        <family val="2"/>
        <charset val="162"/>
        <scheme val="minor"/>
      </rPr>
      <t>3-</t>
    </r>
    <r>
      <rPr>
        <sz val="11"/>
        <color theme="1"/>
        <rFont val="Calibri"/>
        <family val="2"/>
        <charset val="162"/>
        <scheme val="minor"/>
      </rPr>
      <t xml:space="preserve">2219 sayılı Hususi Hastaneler Kanunu çerçevesinde 2024 yılında belirlenen idari para cezası miktarının, 27/11/2024 tarihli ve 574 Sıra No'lu Vergi Usul Kanunu Genel Tebliğinde belirtilen </t>
    </r>
    <r>
      <rPr>
        <b/>
        <sz val="11"/>
        <color theme="1"/>
        <rFont val="Calibri"/>
        <family val="2"/>
        <charset val="162"/>
        <scheme val="minor"/>
      </rPr>
      <t xml:space="preserve"> % 43,93 (kırk üç virgül doksan üç)</t>
    </r>
    <r>
      <rPr>
        <sz val="11"/>
        <color theme="1"/>
        <rFont val="Calibri"/>
        <family val="2"/>
        <charset val="162"/>
        <scheme val="minor"/>
      </rPr>
      <t xml:space="preserve"> yeniden değerleme oranına uygun olarak güncellendiğinde,  yatan hastalardan 26 ve 27 nci maddelere aykırı olarak fazla ücret alan hususi hastanelerin işletenlerine </t>
    </r>
    <r>
      <rPr>
        <b/>
        <sz val="11"/>
        <color theme="1"/>
        <rFont val="Calibri"/>
        <family val="2"/>
        <charset val="162"/>
        <scheme val="minor"/>
      </rPr>
      <t xml:space="preserve">..... </t>
    </r>
    <r>
      <rPr>
        <sz val="11"/>
        <color theme="1"/>
        <rFont val="Calibri"/>
        <family val="2"/>
        <charset val="162"/>
        <scheme val="minor"/>
      </rPr>
      <t xml:space="preserve">Türk Lirası idari para cezası uygulanması gerektiği değerlendirilmektedir.
</t>
    </r>
    <r>
      <rPr>
        <b/>
        <sz val="11"/>
        <color theme="1"/>
        <rFont val="Calibri"/>
        <family val="2"/>
        <charset val="162"/>
        <scheme val="minor"/>
      </rPr>
      <t>4-</t>
    </r>
    <r>
      <rPr>
        <sz val="11"/>
        <color theme="1"/>
        <rFont val="Calibri"/>
        <family val="2"/>
        <charset val="162"/>
        <scheme val="minor"/>
      </rPr>
      <t xml:space="preserve"> 2219 sayılı Hususi Hastaneler Kanunu çerçevesinde 2024 yılında belirlenen idari para cezası miktarının, 27/11/2024 tarihli ve 574 Sıra No'lu Vergi Usul Kanunu Genel Tebliğinde belirtilen</t>
    </r>
    <r>
      <rPr>
        <b/>
        <sz val="11"/>
        <color theme="1"/>
        <rFont val="Calibri"/>
        <family val="2"/>
        <charset val="162"/>
        <scheme val="minor"/>
      </rPr>
      <t xml:space="preserve">  % 43,93 (kırk üç virgül doksan üç)</t>
    </r>
    <r>
      <rPr>
        <sz val="11"/>
        <color theme="1"/>
        <rFont val="Calibri"/>
        <family val="2"/>
        <charset val="162"/>
        <scheme val="minor"/>
      </rPr>
      <t xml:space="preserve"> yeniden değerleme oranına uygun olarak güncellendiğinde, tedavisini üstüne aldığı hastaları, yerine vekil bırakmadan izinsiz olarak kendi arzularıyla terkederek bu hastaların tedavisiz kalmalarına sebep olan, 11 inci maddede yazılan mütehassıs tabiplere ..... TL (......) idari para cezası uygulanması gerektiği değerlendirilmektedir.</t>
    </r>
  </si>
  <si>
    <r>
      <rPr>
        <b/>
        <u/>
        <sz val="8"/>
        <color theme="1"/>
        <rFont val="Calibri"/>
        <family val="2"/>
        <charset val="162"/>
        <scheme val="minor"/>
      </rPr>
      <t>Yukarıdaki mevzuat hükümlerinin incelenmesinde;</t>
    </r>
    <r>
      <rPr>
        <sz val="8"/>
        <color theme="1"/>
        <rFont val="Calibri"/>
        <family val="2"/>
        <charset val="162"/>
        <scheme val="minor"/>
      </rPr>
      <t xml:space="preserve">
</t>
    </r>
    <r>
      <rPr>
        <b/>
        <sz val="8"/>
        <color theme="1"/>
        <rFont val="Calibri"/>
        <family val="2"/>
        <charset val="162"/>
        <scheme val="minor"/>
      </rPr>
      <t>- 1219 Sayılı Tababet ve Şuabatı San'atlarının Tarzı İcrasına Dair Kanun gereği,</t>
    </r>
    <r>
      <rPr>
        <sz val="8"/>
        <color theme="1"/>
        <rFont val="Calibri"/>
        <family val="2"/>
        <charset val="162"/>
        <scheme val="minor"/>
      </rPr>
      <t xml:space="preserve">
a) 5, 6, 10, 12, 15, 23 ve 24 üncü maddeler ahkamına riayet etmeyen tabiplere yüz Türk Lirasından bin Türk Lirasına kadar idarî para cezası verileceğinin,
b) Bu Kanunun ahkamına tevfikan icrayı sanat salahiyeti olmayan veya her ne suretle olursa olsun icrayı sanattan memnu bulunan bir tabip sanatını icra ederse, beşyüz Türk Lirasından beşbin Türk Lirasına kadar idarî para cezası verileceğinin,
c) Bu Kanunun ahkamına tevfikan icrayı sanata salahiyeti olmayan veya her ne suretle olursa olsun icrayı sanattan memnu bulunan bir tabip veya diş tabibi veyahut dişçi, dişçilik sanatını icra ederse beşyüz Türk Lirasından beşbin Türk Lirasına kadar idarî para cezası verileceğinin,
d) 29 uncu maddede hududu gösterilen icrayı sanat salahiyetini tecavüz eden veya 33, 35, 36, 37, 39 ve 40 ıncı maddeler ahkamına riayet etmeyen diş tabipleri veya dişçilere yüz Türk Lirasından bin Türk Lirasına kadar idarî para cezası verileceğinin,
e)Diploma veya belgesi olmadığı hâlde ebeliği sanat ittihaz edenlere, fiilleri suç oluşturmadığı takdirde, ikiyüzelli Türk Lirası idarî para cezası verileceğinin,
f) Bu Kanunun 47, 49, 50 ve 53 üncü maddelerindeki şeraiti ifa etmemiş olan veya muvakkaten menedilmiş oldukları hâlde icrayı sanat eden ebelere yüz Türk Lirası idarî para cezası verileceğinin,
g) 51 inci maddede zikredilen icrayı sanat hududunu tecavüz eden veya 51 ve 52 nci maddeler ahkamına riayet etmeyen ebelere yüz Türk Lirası idarî para cezası verileceğinin,
ğ) Salahiyeti olmadığı hâlde hastabakıcılık eden ve bu unvanı takınanlara yüz Türk Lirası idarî para cezası verileceğinin,
h) 64 üncü maddede gösterilen icrayı sanat hududunu tecavüz eden veya 65 inci madde hükmüne riayet etmeyen hastabakıcılara yüz Türk Lirası idarî para cezası verileceğinin,
ı) Bu maddedeki zorunlu sigortaları yaptırmayanlara, mülki idare amirince sigortası yaptırılmayan her kişi için beşbin Türk Lirası idarî para cezası verileceğinin,
</t>
    </r>
    <r>
      <rPr>
        <b/>
        <sz val="8"/>
        <color theme="1"/>
        <rFont val="Calibri"/>
        <family val="2"/>
        <charset val="162"/>
        <scheme val="minor"/>
      </rPr>
      <t xml:space="preserve">- Kabahatler Kanunun gereği; </t>
    </r>
    <r>
      <rPr>
        <sz val="8"/>
        <color theme="1"/>
        <rFont val="Calibri"/>
        <family val="2"/>
        <charset val="162"/>
        <scheme val="minor"/>
      </rPr>
      <t xml:space="preserve">
idari para cezalarının her takvim yılı başından geçerli olmak üzere o yıl için 4.1.1961 tarihli ve 213 sayılı Vergi Usul Kanunun mükerrer 298'inci maddesi hükümleri uyarınca tespit ve ilan edilen yeniden değerleme oranında artırılarak uygulanacağu ve bu suretle idari para cezasının hesabında bir Türk Lirasının küsurunun dikkate alınamayacağının,
hüküm altın alındığı görülmektedir.
</t>
    </r>
    <r>
      <rPr>
        <b/>
        <u/>
        <sz val="8"/>
        <color theme="1"/>
        <rFont val="Calibri"/>
        <family val="2"/>
        <charset val="162"/>
        <scheme val="minor"/>
      </rPr>
      <t>- Bu durumda;</t>
    </r>
    <r>
      <rPr>
        <sz val="8"/>
        <color theme="1"/>
        <rFont val="Calibri"/>
        <family val="2"/>
        <charset val="162"/>
        <scheme val="minor"/>
      </rPr>
      <t xml:space="preserve">
</t>
    </r>
    <r>
      <rPr>
        <b/>
        <sz val="8"/>
        <color theme="1"/>
        <rFont val="Calibri"/>
        <family val="2"/>
        <charset val="162"/>
        <scheme val="minor"/>
      </rPr>
      <t>1-</t>
    </r>
    <r>
      <rPr>
        <sz val="8"/>
        <color theme="1"/>
        <rFont val="Calibri"/>
        <family val="2"/>
        <charset val="162"/>
        <scheme val="minor"/>
      </rPr>
      <t xml:space="preserve"> 1219 sayılı Tababet ve Şuabatı San'atlarının Tarzı İcrasına Dair Kanunu çerçevesinde 2024 yılında belirlenen idari para cezası miktarının, 27/11/2024 tarihli ve 574 Sıra No'lu Vergi Usul Kanunu Genel Tebliğinde belirtilen  </t>
    </r>
    <r>
      <rPr>
        <b/>
        <sz val="8"/>
        <color theme="1"/>
        <rFont val="Calibri"/>
        <family val="2"/>
        <charset val="162"/>
        <scheme val="minor"/>
      </rPr>
      <t xml:space="preserve">% 43,93 (kırk üç virgül doksan üç) </t>
    </r>
    <r>
      <rPr>
        <sz val="8"/>
        <color theme="1"/>
        <rFont val="Calibri"/>
        <family val="2"/>
        <charset val="162"/>
        <scheme val="minor"/>
      </rPr>
      <t xml:space="preserve">yeniden değerleme oranına uygun olarak güncellendiğinde; Kanunun  5, 6, 10, 12, 15, 23 ve 24 üncü maddeler ahkamına riayet etmeyen tabiplere ..... TL (......) idari para cezası uygulanması gerektiği,
</t>
    </r>
    <r>
      <rPr>
        <b/>
        <sz val="8"/>
        <color theme="1"/>
        <rFont val="Calibri"/>
        <family val="2"/>
        <charset val="162"/>
        <scheme val="minor"/>
      </rPr>
      <t>2-</t>
    </r>
    <r>
      <rPr>
        <sz val="8"/>
        <color theme="1"/>
        <rFont val="Calibri"/>
        <family val="2"/>
        <charset val="162"/>
        <scheme val="minor"/>
      </rPr>
      <t xml:space="preserve">1219 sayılı Tababet ve Şuabatı San'atlarının Tarzı İcrasına Dair Kanunu çerçevesinde 2024 yılında belirlenen idari para cezası miktarının, 27/11/2024 tarihli ve 574 Sıra No'lu Vergi Usul Kanunu Genel Tebliğinde belirtilen  % 43,93 (kırk üç virgül doksan üç) yeniden değerleme oranına uygun olarak güncellendiğinde,  Kanunun ahkamına tevfikan icrayı sanat salahiyeti olmayan veya her ne suretle olursa olsun icrayı sanattan memnu bulunan bir tabip sanatını icra ederse </t>
    </r>
    <r>
      <rPr>
        <b/>
        <sz val="8"/>
        <color theme="1"/>
        <rFont val="Calibri"/>
        <family val="2"/>
        <charset val="162"/>
        <scheme val="minor"/>
      </rPr>
      <t xml:space="preserve">..... TL (......) </t>
    </r>
    <r>
      <rPr>
        <sz val="8"/>
        <color theme="1"/>
        <rFont val="Calibri"/>
        <family val="2"/>
        <charset val="162"/>
        <scheme val="minor"/>
      </rPr>
      <t xml:space="preserve">idari para cezası uygulanması gerektiği,
</t>
    </r>
    <r>
      <rPr>
        <b/>
        <sz val="8"/>
        <color theme="1"/>
        <rFont val="Calibri"/>
        <family val="2"/>
        <charset val="162"/>
        <scheme val="minor"/>
      </rPr>
      <t>3-</t>
    </r>
    <r>
      <rPr>
        <sz val="8"/>
        <color theme="1"/>
        <rFont val="Calibri"/>
        <family val="2"/>
        <charset val="162"/>
        <scheme val="minor"/>
      </rPr>
      <t xml:space="preserve">1219 sayılı Tababet ve Şuabatı San'atlarının Tarzı İcrasına Dair Kanunu çerçevesinde 2024 yılında belirlenen idari para cezası miktarının, 27/11/2024 tarihli ve 574 Sıra No'lu Vergi Usul Kanunu Genel Tebliğinde belirtilen  </t>
    </r>
    <r>
      <rPr>
        <b/>
        <sz val="8"/>
        <color theme="1"/>
        <rFont val="Calibri"/>
        <family val="2"/>
        <charset val="162"/>
        <scheme val="minor"/>
      </rPr>
      <t xml:space="preserve">% 43,93 (kırk üç virgül doksan üç) </t>
    </r>
    <r>
      <rPr>
        <sz val="8"/>
        <color theme="1"/>
        <rFont val="Calibri"/>
        <family val="2"/>
        <charset val="162"/>
        <scheme val="minor"/>
      </rPr>
      <t xml:space="preserve">yeniden değerleme oranına uygun olarak güncellendiğinde,  Kanunun ahkamına tevfikan icrayı sanata salahiyeti olmayan veya her ne suretle olursa olsun icrayı sanattan memnu bulunan bir tabip veya diş tabibi veyahut dişçi, dişçilik sanatını icra ederse </t>
    </r>
    <r>
      <rPr>
        <b/>
        <sz val="8"/>
        <color theme="1"/>
        <rFont val="Calibri"/>
        <family val="2"/>
        <charset val="162"/>
        <scheme val="minor"/>
      </rPr>
      <t xml:space="preserve">...... TL </t>
    </r>
    <r>
      <rPr>
        <sz val="8"/>
        <color theme="1"/>
        <rFont val="Calibri"/>
        <family val="2"/>
        <charset val="162"/>
        <scheme val="minor"/>
      </rPr>
      <t xml:space="preserve"> idari para cezası uygulanması gerektiği,
</t>
    </r>
    <r>
      <rPr>
        <b/>
        <sz val="8"/>
        <color theme="1"/>
        <rFont val="Calibri"/>
        <family val="2"/>
        <charset val="162"/>
        <scheme val="minor"/>
      </rPr>
      <t>4-</t>
    </r>
    <r>
      <rPr>
        <sz val="8"/>
        <color theme="1"/>
        <rFont val="Calibri"/>
        <family val="2"/>
        <charset val="162"/>
        <scheme val="minor"/>
      </rPr>
      <t xml:space="preserve"> 1219 sayılı Tababet ve Şuabatı San'atlarının Tarzı İcrasına Dair Kanunu çerçevesinde 2022 yılında belirlenen idari para cezası miktarının, 27/11/2024 tarihli ve 574 Sıra No'lu Vergi Usul Kanunu Genel Tebliğinde belirtilen  </t>
    </r>
    <r>
      <rPr>
        <b/>
        <sz val="8"/>
        <color theme="1"/>
        <rFont val="Calibri"/>
        <family val="2"/>
        <charset val="162"/>
        <scheme val="minor"/>
      </rPr>
      <t>% 43,93 (kırk üç virgül doksan üç)</t>
    </r>
    <r>
      <rPr>
        <sz val="8"/>
        <color theme="1"/>
        <rFont val="Calibri"/>
        <family val="2"/>
        <charset val="162"/>
        <scheme val="minor"/>
      </rPr>
      <t xml:space="preserve"> yeniden değerleme oranına uygun olarak güncellendiğinde, 29 uncu maddede hududu gösterilen icrayı sanat salahiyetini tecavüz eden veya 33, 35, 36, 37, 39 ve 40 ıncı maddeler ahkamına riayet etmeyen diş tabipleri veya dişçilere ..... TL (......) idari para cezası uygulanması gerektiği,
5- 1219 sayılı Tababet ve Şuabatı San'atlarının Tarzı İcrasına Dair Kanunu çerçevesinde 27/11/2024 tarihli ve 574 Sıra No'lu Vergi Usul Kanunu Genel Tebliğinde belirtilen  </t>
    </r>
    <r>
      <rPr>
        <b/>
        <sz val="8"/>
        <color theme="1"/>
        <rFont val="Calibri"/>
        <family val="2"/>
        <charset val="162"/>
        <scheme val="minor"/>
      </rPr>
      <t>% 43,93 (kırk üç virgül doksan üç)</t>
    </r>
    <r>
      <rPr>
        <sz val="8"/>
        <color theme="1"/>
        <rFont val="Calibri"/>
        <family val="2"/>
        <charset val="162"/>
        <scheme val="minor"/>
      </rPr>
      <t xml:space="preserve"> yeniden değerleme oranına uygun olarak güncellendiğinde, diploma veya belgesi olmadığı hâlde ebeliği sanat ittihaz edenlere, fiilleri suç oluşturmadığı takdirde  ..... TL (......) idari para cezası uygulanması gerektiği,
6-  1219 sayılı Tababet ve Şuabatı San'atlarının Tarzı İcrasına Dair Kanunu çerçevesinde 2024 yılında belirlenen idari para cezası miktarının, 27/11/2024 tarihli ve 574 Sıra No'lu Vergi Usul Kanunu Genel Tebliğinde belirtilen  </t>
    </r>
    <r>
      <rPr>
        <b/>
        <sz val="8"/>
        <color theme="1"/>
        <rFont val="Calibri"/>
        <family val="2"/>
        <charset val="162"/>
        <scheme val="minor"/>
      </rPr>
      <t>% 43,93 (kırk üç virgül doksan üç)</t>
    </r>
    <r>
      <rPr>
        <sz val="8"/>
        <color theme="1"/>
        <rFont val="Calibri"/>
        <family val="2"/>
        <charset val="162"/>
        <scheme val="minor"/>
      </rPr>
      <t xml:space="preserve"> yeniden değerleme oranına uygun olarak güncellendiğinde, Kanunun 47, 49, 50 ve 53 üncü maddelerindeki şeraiti ifa etmemiş olan veya muvakkaten menedilmiş oldukları hâlde icrayı sanat eden ebelere  ..... TL (......) idari para cezası uygulanması gerektiği,
7-  1219 sayılı Tababet ve Şuabatı San'atlarının Tarzı İcrasına Dair Kanunu çerçevesinde 2024 yılında belirlenen idari para cezası miktarının, 27/11/2024 tarihli ve 574 Sıra No'lu Vergi Usul Kanunu Genel Tebliğinde belirtilen  </t>
    </r>
    <r>
      <rPr>
        <b/>
        <sz val="8"/>
        <color theme="1"/>
        <rFont val="Calibri"/>
        <family val="2"/>
        <charset val="162"/>
        <scheme val="minor"/>
      </rPr>
      <t>% 43,93 (kırk üç virgül doksan üç)</t>
    </r>
    <r>
      <rPr>
        <sz val="8"/>
        <color theme="1"/>
        <rFont val="Calibri"/>
        <family val="2"/>
        <charset val="162"/>
        <scheme val="minor"/>
      </rPr>
      <t xml:space="preserve"> yeniden değerleme oranına uygun olarak güncellendiğinde, 51 inci maddede zikredilen icrayı sanat hududunu tecavüz eden veya 51 ve 52 nci maddeler ahkamına riayet etmeyen ebelere ..... TL (......) idari para cezası uygulanması gerektiği,
8- 1219 sayılı Tababet ve Şuabatı San'atlarının Tarzı İcrasına Dair Kanunu çerçevesinde 2024 yılında belirlenen idari para cezası miktarının, 27/11/2024 tarihli ve 574 Sıra No'lu Vergi Usul Kanunu Genel Tebliğinde belirtilen  </t>
    </r>
    <r>
      <rPr>
        <b/>
        <sz val="8"/>
        <color theme="1"/>
        <rFont val="Calibri"/>
        <family val="2"/>
        <charset val="162"/>
        <scheme val="minor"/>
      </rPr>
      <t>% 43,93 (kırk üç virgül doksan üç)</t>
    </r>
    <r>
      <rPr>
        <sz val="8"/>
        <color theme="1"/>
        <rFont val="Calibri"/>
        <family val="2"/>
        <charset val="162"/>
        <scheme val="minor"/>
      </rPr>
      <t xml:space="preserve"> yeniden değerleme oranına uygun olarak güncellendiğinde, Salahiyeti olmadığı hâlde hastabakıcılık eden ve bu unvanı takınanlara ..... TL (......) idari para cezası uygulanması gerektiği,
9- 1219 sayılı Tababet ve Şuabatı San'atlarının Tarzı İcrasına Dair Kanunu çerçevesinde 2024 yılında belirlenen idari para cezası miktarının, 27/11/2024 tarihli ve 574 Sıra No'lu Vergi Usul Kanunu Genel Tebliğinde belirtilen  </t>
    </r>
    <r>
      <rPr>
        <b/>
        <sz val="8"/>
        <color theme="1"/>
        <rFont val="Calibri"/>
        <family val="2"/>
        <charset val="162"/>
        <scheme val="minor"/>
      </rPr>
      <t xml:space="preserve">% 43,93 (kırk üç virgül doksan üç) </t>
    </r>
    <r>
      <rPr>
        <sz val="8"/>
        <color theme="1"/>
        <rFont val="Calibri"/>
        <family val="2"/>
        <charset val="162"/>
        <scheme val="minor"/>
      </rPr>
      <t xml:space="preserve">yeniden değerleme oranına uygun olarak güncellendiğinde, 64 üncü maddede gösterilen icrayı sanat hududunu tecavüz eden veya 65 inci madde hükmüne riayet etmeyen hastabakıcılara ..... TL (......) idari para cezası uygulanması gerektiği,
10- 1219 sayılı Tababet ve Şuabatı San'atlarının Tarzı İcrasına Dair Kanunu çerçevesinde 2024 yılında belirlenen idari para cezası miktarının,27/11/2024 tarihli ve 574 Sıra No'lu Vergi Usul Kanunu Genel Tebliğinde belirtilen  </t>
    </r>
    <r>
      <rPr>
        <b/>
        <sz val="8"/>
        <color theme="1"/>
        <rFont val="Calibri"/>
        <family val="2"/>
        <charset val="162"/>
        <scheme val="minor"/>
      </rPr>
      <t xml:space="preserve">% 43,93 (kırk üç virgül doksan üç) </t>
    </r>
    <r>
      <rPr>
        <sz val="8"/>
        <color theme="1"/>
        <rFont val="Calibri"/>
        <family val="2"/>
        <charset val="162"/>
        <scheme val="minor"/>
      </rPr>
      <t>yeniden değerleme oranına uygun olarak güncellendiğinde,... .zorunlu sigortaları yaptırmayanlara, mülki idare amirince sigortası yaptırılmayan her kişi için .... TL (......) idari para cezası uygulanması gerektiği, değerlendirilmektedir.</t>
    </r>
  </si>
  <si>
    <r>
      <rPr>
        <b/>
        <u/>
        <sz val="11"/>
        <color theme="1"/>
        <rFont val="Calibri"/>
        <family val="2"/>
        <charset val="162"/>
        <scheme val="minor"/>
      </rPr>
      <t>Yukarıdaki mevzuat hükümlerinin incelenmesinde;</t>
    </r>
    <r>
      <rPr>
        <sz val="11"/>
        <color theme="1"/>
        <rFont val="Calibri"/>
        <family val="2"/>
        <charset val="162"/>
        <scheme val="minor"/>
      </rPr>
      <t xml:space="preserve">
</t>
    </r>
    <r>
      <rPr>
        <b/>
        <sz val="11"/>
        <color theme="1"/>
        <rFont val="Calibri"/>
        <family val="2"/>
        <charset val="162"/>
        <scheme val="minor"/>
      </rPr>
      <t>- 5624 Sayılı Kan ve Kan Ürünleri Kanunu gereği,</t>
    </r>
    <r>
      <rPr>
        <sz val="11"/>
        <color theme="1"/>
        <rFont val="Calibri"/>
        <family val="2"/>
        <charset val="162"/>
        <scheme val="minor"/>
      </rPr>
      <t xml:space="preserve">
a) Ruhsat almadan faaliyet gösterenler valilikçe faaliyetten menedilir ve on bin Türk lirası idarî para cezası ile cezalandırılır. 3 üncü maddenin birinci fıkrasının (c) bendinde saklanması zorunlu tutulan belge ve örnekleri saklamadığı tespit edilenler ile mevcut ruhsatı kapsamı dışında faaliyet gösterenlere on bin Türk lirası idarî para cezası verileceğinin,
b) Yapılan denetimlerde;  İstenilen bilgileri zamanında vermeyenlere Bakanlıkça veya ilgili valilikçe bin Yeni Türk Lirası idarî para cezası uygulanır. Aynı fiilin tekrarı halinde beşbin Yeni Türk Lirası idarî para cezası verileceğinin,
c) Uygun nitelikte personel çalıştırmadığı tespit edilenlere Bakanlıkça veya ilgili valilikçe beşbin yeni türk lirası idari para cezası verileceğinin,
</t>
    </r>
    <r>
      <rPr>
        <b/>
        <sz val="11"/>
        <color theme="1"/>
        <rFont val="Calibri"/>
        <family val="2"/>
        <charset val="162"/>
        <scheme val="minor"/>
      </rPr>
      <t xml:space="preserve">- Kabahatler Kanunun gereği; </t>
    </r>
    <r>
      <rPr>
        <sz val="11"/>
        <color theme="1"/>
        <rFont val="Calibri"/>
        <family val="2"/>
        <charset val="162"/>
        <scheme val="minor"/>
      </rPr>
      <t xml:space="preserve">
İdari para cezalarının her takvim yılı başından geçerli olmak üzere o yıl için 4.1.1961 tarihli ve 213 sayılı Vergi Usul Kanunun mükerrer 298'inci maddesi hükümleri uyarınca tespit ve ilan edilen yeniden değerleme oranında artırılarak uygulanacağu ve bu suretle idari para cezasının hesabında bir Türk Lirasının küsurunun dikkate alınamayacağının,
hüküm altın alındığı görülmektedir.
</t>
    </r>
    <r>
      <rPr>
        <b/>
        <u/>
        <sz val="11"/>
        <color theme="1"/>
        <rFont val="Calibri"/>
        <family val="2"/>
        <charset val="162"/>
        <scheme val="minor"/>
      </rPr>
      <t>- Bu durumda;</t>
    </r>
    <r>
      <rPr>
        <sz val="11"/>
        <color theme="1"/>
        <rFont val="Calibri"/>
        <family val="2"/>
        <charset val="162"/>
        <scheme val="minor"/>
      </rPr>
      <t xml:space="preserve">
</t>
    </r>
    <r>
      <rPr>
        <b/>
        <sz val="11"/>
        <color theme="1"/>
        <rFont val="Calibri"/>
        <family val="2"/>
        <charset val="162"/>
        <scheme val="minor"/>
      </rPr>
      <t>1-</t>
    </r>
    <r>
      <rPr>
        <sz val="11"/>
        <color theme="1"/>
        <rFont val="Calibri"/>
        <family val="2"/>
        <charset val="162"/>
        <scheme val="minor"/>
      </rPr>
      <t xml:space="preserve"> 5624 Sayılı Kan ve Kan Ürünleri Kanunu çerçevesinde 2024 yılında belirlenen idari para cezası miktarının, 27/11/2024 tarihli ve 574 Sıra No'lu Vergi Usul Kanunu Genel Tebliğinde belirtilen </t>
    </r>
    <r>
      <rPr>
        <b/>
        <sz val="11"/>
        <color theme="1"/>
        <rFont val="Calibri"/>
        <family val="2"/>
        <charset val="162"/>
        <scheme val="minor"/>
      </rPr>
      <t xml:space="preserve"> % 43,93 (kırk üç virgül doksan üç)</t>
    </r>
    <r>
      <rPr>
        <sz val="11"/>
        <color theme="1"/>
        <rFont val="Calibri"/>
        <family val="2"/>
        <charset val="162"/>
        <scheme val="minor"/>
      </rPr>
      <t xml:space="preserve"> yeniden değerleme oranına uygun olarak güncellendiğinde;  Ruhsat almadan faaliyet gösterenlere valilikçe ..... </t>
    </r>
    <r>
      <rPr>
        <b/>
        <sz val="11"/>
        <color theme="1"/>
        <rFont val="Calibri"/>
        <family val="2"/>
        <charset val="162"/>
        <scheme val="minor"/>
      </rPr>
      <t>TL (......)</t>
    </r>
    <r>
      <rPr>
        <sz val="11"/>
        <color theme="1"/>
        <rFont val="Calibri"/>
        <family val="2"/>
        <charset val="162"/>
        <scheme val="minor"/>
      </rPr>
      <t xml:space="preserve"> idari para cezası uygulanması gerektiği,
</t>
    </r>
    <r>
      <rPr>
        <b/>
        <sz val="11"/>
        <color theme="1"/>
        <rFont val="Calibri"/>
        <family val="2"/>
        <charset val="162"/>
        <scheme val="minor"/>
      </rPr>
      <t>2-</t>
    </r>
    <r>
      <rPr>
        <sz val="11"/>
        <color theme="1"/>
        <rFont val="Calibri"/>
        <family val="2"/>
        <charset val="162"/>
        <scheme val="minor"/>
      </rPr>
      <t xml:space="preserve"> 5624 Sayılı Kan ve Kan Ürünleri Kanunu çerçevesinde 2024 yılında belirlenen idari para cezası miktarının, 27/11/2024 tarihli ve 574 Sıra No'lu Vergi Usul Kanunu Genel Tebliğinde belirtilen </t>
    </r>
    <r>
      <rPr>
        <b/>
        <sz val="11"/>
        <color theme="1"/>
        <rFont val="Calibri"/>
        <family val="2"/>
        <charset val="162"/>
        <scheme val="minor"/>
      </rPr>
      <t xml:space="preserve"> % 43,93 (kırk üç virgül doksan üç)</t>
    </r>
    <r>
      <rPr>
        <sz val="11"/>
        <color theme="1"/>
        <rFont val="Calibri"/>
        <family val="2"/>
        <charset val="162"/>
        <scheme val="minor"/>
      </rPr>
      <t xml:space="preserve"> yeniden değerleme oranına uygun olarak güncellendiğinde,  Yapılan denetimlerde;  İstenilen bilgileri zamanında vermeyenlere Bakanlıkça veya ilgili valilikçe </t>
    </r>
    <r>
      <rPr>
        <b/>
        <sz val="11"/>
        <color theme="1"/>
        <rFont val="Calibri"/>
        <family val="2"/>
        <charset val="162"/>
        <scheme val="minor"/>
      </rPr>
      <t xml:space="preserve">..... TL (......) </t>
    </r>
    <r>
      <rPr>
        <sz val="11"/>
        <color theme="1"/>
        <rFont val="Calibri"/>
        <family val="2"/>
        <charset val="162"/>
        <scheme val="minor"/>
      </rPr>
      <t xml:space="preserve">idari para cezası uygulanması gerektiği,
</t>
    </r>
    <r>
      <rPr>
        <b/>
        <sz val="11"/>
        <color theme="1"/>
        <rFont val="Calibri"/>
        <family val="2"/>
        <charset val="162"/>
        <scheme val="minor"/>
      </rPr>
      <t>3-</t>
    </r>
    <r>
      <rPr>
        <sz val="11"/>
        <color theme="1"/>
        <rFont val="Calibri"/>
        <family val="2"/>
        <charset val="162"/>
        <scheme val="minor"/>
      </rPr>
      <t xml:space="preserve"> 5624 Sayılı Kan ve Kan Ürünleri Kanunu çerçevesinde 2024 yılında belirlenen idari para cezası miktarının, 27/11/2024 tarihli ve 574 Sıra No'lu Vergi Usul Kanunu Genel Tebliğinde belirtilen  </t>
    </r>
    <r>
      <rPr>
        <b/>
        <sz val="11"/>
        <color theme="1"/>
        <rFont val="Calibri"/>
        <family val="2"/>
        <charset val="162"/>
        <scheme val="minor"/>
      </rPr>
      <t>% 43,93 (kırk üç virgül doksan üç)</t>
    </r>
    <r>
      <rPr>
        <sz val="11"/>
        <color theme="1"/>
        <rFont val="Calibri"/>
        <family val="2"/>
        <charset val="162"/>
        <scheme val="minor"/>
      </rPr>
      <t xml:space="preserve"> yeniden değerleme oranına uygun olarak güncellendiğinde,  Uygun nitelikte personel çalıştırmadığı tespit edilenlere Bakanlıkça veya ilgili valilikçe </t>
    </r>
    <r>
      <rPr>
        <b/>
        <sz val="11"/>
        <color theme="1"/>
        <rFont val="Calibri"/>
        <family val="2"/>
        <charset val="162"/>
        <scheme val="minor"/>
      </rPr>
      <t>...... TL (.....)</t>
    </r>
    <r>
      <rPr>
        <sz val="11"/>
        <color theme="1"/>
        <rFont val="Calibri"/>
        <family val="2"/>
        <charset val="162"/>
        <scheme val="minor"/>
      </rPr>
      <t xml:space="preserve"> idari para cezası uygulanması gerektiği,  değerlendirilmektedir.</t>
    </r>
  </si>
  <si>
    <r>
      <rPr>
        <b/>
        <u/>
        <sz val="11"/>
        <color theme="1"/>
        <rFont val="Calibri"/>
        <family val="2"/>
        <charset val="162"/>
        <scheme val="minor"/>
      </rPr>
      <t>Yukarıdaki mevzuat hükümlerinin incelenmesinde;</t>
    </r>
    <r>
      <rPr>
        <sz val="11"/>
        <color theme="1"/>
        <rFont val="Calibri"/>
        <family val="2"/>
        <charset val="162"/>
        <scheme val="minor"/>
      </rPr>
      <t xml:space="preserve">
</t>
    </r>
    <r>
      <rPr>
        <b/>
        <sz val="11"/>
        <color theme="1"/>
        <rFont val="Calibri"/>
        <family val="2"/>
        <charset val="162"/>
        <scheme val="minor"/>
      </rPr>
      <t>- 1593 Sayılı Umumi Hıfzıssıhha Kanunu gereği,</t>
    </r>
    <r>
      <rPr>
        <sz val="11"/>
        <color theme="1"/>
        <rFont val="Calibri"/>
        <family val="2"/>
        <charset val="162"/>
        <scheme val="minor"/>
      </rPr>
      <t xml:space="preserve">
a) Kanunda yazılı olan yasaklara aykırı hareket edenler veya zorunluluklara uymayanlara, fiilleri ayrıca suç oluşturmadığı takdirde, ikiyüzelli Türk Lirasından bin Türk Lirasına kadar idarî para cezası verileceğinin,
b) 103 üncü maddedeki mecburiyete riayet etmeyenlere, yüz Türk Lirası idarî para cezası verileceğinin,
c) 109 uncu maddedeki mecburiyete riayet etmeyen tabiplere yüzelli Türk Lirası idarî para cezası verileceğinin,
</t>
    </r>
    <r>
      <rPr>
        <b/>
        <sz val="11"/>
        <color theme="1"/>
        <rFont val="Calibri"/>
        <family val="2"/>
        <charset val="162"/>
        <scheme val="minor"/>
      </rPr>
      <t xml:space="preserve">- Kabahatler Kanunun gereği; </t>
    </r>
    <r>
      <rPr>
        <sz val="11"/>
        <color theme="1"/>
        <rFont val="Calibri"/>
        <family val="2"/>
        <charset val="162"/>
        <scheme val="minor"/>
      </rPr>
      <t xml:space="preserve">
idari para cezalarının her takvim yılı başından geçerli olmak üzere o yıl için 4.1.1961 tarihli ve 213 sayılı Vergi Usul Kanunun mükerrer 298'inci maddesi hükümleri uyarınca tespit ve ilan edilen yeniden değerleme oranında artırılarak uygulanacağu ve bu suretle idari para cezasının hesabında bir Türk Lirasının küsurunun dikkate alınamayacağının,
hüküm altın alındığı görülmektedir.
</t>
    </r>
    <r>
      <rPr>
        <b/>
        <u/>
        <sz val="11"/>
        <color theme="1"/>
        <rFont val="Calibri"/>
        <family val="2"/>
        <charset val="162"/>
        <scheme val="minor"/>
      </rPr>
      <t>- Bu durumda;</t>
    </r>
    <r>
      <rPr>
        <sz val="11"/>
        <color theme="1"/>
        <rFont val="Calibri"/>
        <family val="2"/>
        <charset val="162"/>
        <scheme val="minor"/>
      </rPr>
      <t xml:space="preserve">
</t>
    </r>
    <r>
      <rPr>
        <b/>
        <sz val="11"/>
        <color theme="1"/>
        <rFont val="Calibri"/>
        <family val="2"/>
        <charset val="162"/>
        <scheme val="minor"/>
      </rPr>
      <t>1-</t>
    </r>
    <r>
      <rPr>
        <sz val="11"/>
        <color theme="1"/>
        <rFont val="Calibri"/>
        <family val="2"/>
        <charset val="162"/>
        <scheme val="minor"/>
      </rPr>
      <t xml:space="preserve"> 1593 Sayılı Umumi Hıfzıssıhha Kanunu çerçevesinde 2024 yılında belirlenen idari para cezası miktarının, 27/11/2024 tarihli ve 574 Sıra No'lu Vergi Usul Kanunu Genel Tebliğinde belirtilen </t>
    </r>
    <r>
      <rPr>
        <b/>
        <sz val="11"/>
        <color theme="1"/>
        <rFont val="Calibri"/>
        <family val="2"/>
        <charset val="162"/>
        <scheme val="minor"/>
      </rPr>
      <t xml:space="preserve"> % 43,93 (kırk üç virgül doksan üç)</t>
    </r>
    <r>
      <rPr>
        <sz val="11"/>
        <color theme="1"/>
        <rFont val="Calibri"/>
        <family val="2"/>
        <charset val="162"/>
        <scheme val="minor"/>
      </rPr>
      <t xml:space="preserve"> yeniden değerleme oranına uygun olarak güncellendiğinde;   Kanunda yazılı olan yasaklara aykırı hareket edenler veya zorunluluklara uymayanlara, fiilleri ayrıca suç oluşturmadığı takdirde, ..... TL (......) idari para cezası uygulanması gerektiği,
</t>
    </r>
    <r>
      <rPr>
        <b/>
        <sz val="11"/>
        <color theme="1"/>
        <rFont val="Calibri"/>
        <family val="2"/>
        <charset val="162"/>
        <scheme val="minor"/>
      </rPr>
      <t>2-</t>
    </r>
    <r>
      <rPr>
        <sz val="11"/>
        <color theme="1"/>
        <rFont val="Calibri"/>
        <family val="2"/>
        <charset val="162"/>
        <scheme val="minor"/>
      </rPr>
      <t xml:space="preserve"> 1593 Sayılı Umumi Hıfzıssıhha Kanunu çerçevesinde 2024 yılında belirlenen idari para cezası miktarının, 27/11/2024 tarihli ve 574 Sıra No'lu Vergi Usul Kanunu Genel Tebliğinde belirtilen  </t>
    </r>
    <r>
      <rPr>
        <b/>
        <sz val="11"/>
        <color theme="1"/>
        <rFont val="Calibri"/>
        <family val="2"/>
        <charset val="162"/>
        <scheme val="minor"/>
      </rPr>
      <t>% 43,93 (kırk üç virgül doksan üç)</t>
    </r>
    <r>
      <rPr>
        <sz val="11"/>
        <color theme="1"/>
        <rFont val="Calibri"/>
        <family val="2"/>
        <charset val="162"/>
        <scheme val="minor"/>
      </rPr>
      <t xml:space="preserve"> yeniden değerleme oranına uygun olarak güncellendiğinde, 103 üncü maddedeki mecburiyete riayet etmeyenlere </t>
    </r>
    <r>
      <rPr>
        <b/>
        <sz val="11"/>
        <color theme="1"/>
        <rFont val="Calibri"/>
        <family val="2"/>
        <charset val="162"/>
        <scheme val="minor"/>
      </rPr>
      <t xml:space="preserve">..... TL (......) </t>
    </r>
    <r>
      <rPr>
        <sz val="11"/>
        <color theme="1"/>
        <rFont val="Calibri"/>
        <family val="2"/>
        <charset val="162"/>
        <scheme val="minor"/>
      </rPr>
      <t xml:space="preserve">idari para cezası uygulanması gerektiği,
</t>
    </r>
    <r>
      <rPr>
        <b/>
        <sz val="11"/>
        <color theme="1"/>
        <rFont val="Calibri"/>
        <family val="2"/>
        <charset val="162"/>
        <scheme val="minor"/>
      </rPr>
      <t>3-</t>
    </r>
    <r>
      <rPr>
        <sz val="11"/>
        <color theme="1"/>
        <rFont val="Calibri"/>
        <family val="2"/>
        <charset val="162"/>
        <scheme val="minor"/>
      </rPr>
      <t xml:space="preserve"> 1593 Sayılı Umumi Hıfzıssıhha Kanunu çerçevesinde 2024 yılında belirlenen idari para cezası miktarının, 27/11/2024 tarihli ve 574 Sıra No'lu Vergi Usul Kanunu Genel Tebliğinde belirtilen  </t>
    </r>
    <r>
      <rPr>
        <b/>
        <sz val="11"/>
        <color theme="1"/>
        <rFont val="Calibri"/>
        <family val="2"/>
        <charset val="162"/>
        <scheme val="minor"/>
      </rPr>
      <t>% 43,93 (kırk üç virgül doksan üç)</t>
    </r>
    <r>
      <rPr>
        <sz val="11"/>
        <color theme="1"/>
        <rFont val="Calibri"/>
        <family val="2"/>
        <charset val="162"/>
        <scheme val="minor"/>
      </rPr>
      <t xml:space="preserve"> yeniden değerleme oranına uygun olarak güncellendiğinde,  109 uncu maddedeki mecburiyete riayet etmeyen tabiplere </t>
    </r>
    <r>
      <rPr>
        <b/>
        <sz val="11"/>
        <color theme="1"/>
        <rFont val="Calibri"/>
        <family val="2"/>
        <charset val="162"/>
        <scheme val="minor"/>
      </rPr>
      <t>...... TL (....)</t>
    </r>
    <r>
      <rPr>
        <sz val="11"/>
        <color theme="1"/>
        <rFont val="Calibri"/>
        <family val="2"/>
        <charset val="162"/>
        <scheme val="minor"/>
      </rPr>
      <t xml:space="preserve"> idari para cezası uygulanması gerektiği,  değerlendirilmektedir.
</t>
    </r>
  </si>
  <si>
    <r>
      <rPr>
        <b/>
        <u/>
        <sz val="11"/>
        <color theme="1"/>
        <rFont val="Calibri"/>
        <family val="2"/>
        <charset val="162"/>
        <scheme val="minor"/>
      </rPr>
      <t>Yukarıdaki mevzuat hükümlerinin incelenmesinde;</t>
    </r>
    <r>
      <rPr>
        <sz val="11"/>
        <color theme="1"/>
        <rFont val="Calibri"/>
        <family val="2"/>
        <charset val="162"/>
        <scheme val="minor"/>
      </rPr>
      <t xml:space="preserve">
</t>
    </r>
    <r>
      <rPr>
        <b/>
        <sz val="11"/>
        <color theme="1"/>
        <rFont val="Calibri"/>
        <family val="2"/>
        <charset val="162"/>
        <scheme val="minor"/>
      </rPr>
      <t>- 992 Sayılı Seriri (...)(1)  Taharriyat Ve Tahlilat Yapılan Ve Masli Teamüller Aranılan Umuma Mahsus Bakteriyoloji Ve Kimya Laboratuvarları Kanunu gereği,</t>
    </r>
    <r>
      <rPr>
        <sz val="11"/>
        <color theme="1"/>
        <rFont val="Calibri"/>
        <family val="2"/>
        <charset val="162"/>
        <scheme val="minor"/>
      </rPr>
      <t xml:space="preserve">
Fenne uygun tahliller yerine getirilmediği ve beyannamesinde belirtilen hükümlere uymadığı veya bu Kanunun 7 nci maddesi uyarınca düzenlenen yönetmeliğe aykırı hareket ettiği belirlenenlere mahallî mülkî amir tarafından bin Türk Lirasından üçbin Türk Lirasına kadar idarî para cezası verileceğinin,
</t>
    </r>
    <r>
      <rPr>
        <b/>
        <sz val="11"/>
        <color theme="1"/>
        <rFont val="Calibri"/>
        <family val="2"/>
        <charset val="162"/>
        <scheme val="minor"/>
      </rPr>
      <t xml:space="preserve">- Kabahatler Kanunun gereği; </t>
    </r>
    <r>
      <rPr>
        <sz val="11"/>
        <color theme="1"/>
        <rFont val="Calibri"/>
        <family val="2"/>
        <charset val="162"/>
        <scheme val="minor"/>
      </rPr>
      <t xml:space="preserve">
idari para cezalarının her takvim yılı başından geçerli olmak üzere o yıl için 4.1.1961 tarihli ve 213 sayılı Vergi Usul Kanunun mükerrer 298'inci maddesi hükümleri uyarınca tespit ve ilan edilen yeniden değerleme oranında artırılarak uygulanacağu ve bu suretle idari para cezasının hesabında bir Türk Lirasının küsurunun dikkate alınamayacağının,
hüküm altın alındığı görülmektedir.
</t>
    </r>
    <r>
      <rPr>
        <b/>
        <u/>
        <sz val="11"/>
        <color theme="1"/>
        <rFont val="Calibri"/>
        <family val="2"/>
        <charset val="162"/>
        <scheme val="minor"/>
      </rPr>
      <t>- Bu durumda;</t>
    </r>
    <r>
      <rPr>
        <sz val="11"/>
        <color theme="1"/>
        <rFont val="Calibri"/>
        <family val="2"/>
        <charset val="162"/>
        <scheme val="minor"/>
      </rPr>
      <t xml:space="preserve">
</t>
    </r>
    <r>
      <rPr>
        <b/>
        <sz val="11"/>
        <color theme="1"/>
        <rFont val="Calibri"/>
        <family val="2"/>
        <charset val="162"/>
        <scheme val="minor"/>
      </rPr>
      <t>1-</t>
    </r>
    <r>
      <rPr>
        <sz val="11"/>
        <color theme="1"/>
        <rFont val="Calibri"/>
        <family val="2"/>
        <charset val="162"/>
        <scheme val="minor"/>
      </rPr>
      <t xml:space="preserve"> 992 Sayılı Seriri (...)(1)  Taharriyat Ve Tahlilat Yapılan Ve Masli Teamüller Aranılan Umuma Mahsus Bakteriyoloji Ve Kimya Laboratuvarları Kanunu çerçevesinde 2022 yılında belirlenen idari para cezası miktarının,27/11/2024 tarihli ve 574 Sıra No'lu Vergi Usul Kanunu Genel Tebliğinde belirtilen  </t>
    </r>
    <r>
      <rPr>
        <b/>
        <sz val="11"/>
        <color theme="1"/>
        <rFont val="Calibri"/>
        <family val="2"/>
        <charset val="162"/>
        <scheme val="minor"/>
      </rPr>
      <t>% 43,93 (kırk üç virgül doksan üç)</t>
    </r>
    <r>
      <rPr>
        <sz val="11"/>
        <color theme="1"/>
        <rFont val="Calibri"/>
        <family val="2"/>
        <charset val="162"/>
        <scheme val="minor"/>
      </rPr>
      <t xml:space="preserve"> yeniden değerleme oranına uygun olarak güncellendiğinde;   Fenne uygun tahliller yerine getirilmediği ve beyannamesinde belirtilen hükümlere uymadığı veya bu Kanunun 7 nci maddesi uyarınca düzenlenen yönetmeliğe aykırı hareket ettiği belirlenenlere mahallî mülkî amir tarafından, ..... TL (......) ile .....TL (.....) arasında idari para cezası uygulanması gerektiği,
</t>
    </r>
  </si>
  <si>
    <r>
      <rPr>
        <b/>
        <u/>
        <sz val="11"/>
        <color theme="1"/>
        <rFont val="Calibri"/>
        <family val="2"/>
        <charset val="162"/>
        <scheme val="minor"/>
      </rPr>
      <t>Yukarıdaki mevzuat hükümlerinin incelenmesinde;</t>
    </r>
    <r>
      <rPr>
        <sz val="11"/>
        <color theme="1"/>
        <rFont val="Calibri"/>
        <family val="2"/>
        <charset val="162"/>
        <scheme val="minor"/>
      </rPr>
      <t xml:space="preserve">
</t>
    </r>
    <r>
      <rPr>
        <b/>
        <sz val="11"/>
        <color theme="1"/>
        <rFont val="Calibri"/>
        <family val="2"/>
        <charset val="162"/>
        <scheme val="minor"/>
      </rPr>
      <t>- 3153 Sayılı Radiyoloji, Radiyom Ve Elektrikle Tedavi Ve Diğer Fizyoterapi Müesseseleri Hakkında Kanunu gereği,</t>
    </r>
    <r>
      <rPr>
        <sz val="11"/>
        <color theme="1"/>
        <rFont val="Calibri"/>
        <family val="2"/>
        <charset val="162"/>
        <scheme val="minor"/>
      </rPr>
      <t xml:space="preserve">
-Madde 11 – (Değişik: 23/1/2008-5728/91 md.) Mütehassıs olduğu hâlde bu Kanunda yazılı müesseseler için izin almayan kişiye üçbin Türk Lirası; bu müesseseleri açan mütehassıs olmayanlara ise, beşbin Türk Lirası idarî para cezası verilir.
 -Madde 13 – (Değişik: 23/1/2008-5728/92 md.) (2) 3 üncü maddede adı geçen yönetmelikteki vasıf ve şartlara uygun olmayan cihazları kullananlara üçbin Türk Lirası idarî para cezası verileceğinin,
</t>
    </r>
    <r>
      <rPr>
        <b/>
        <sz val="11"/>
        <color theme="1"/>
        <rFont val="Calibri"/>
        <family val="2"/>
        <charset val="162"/>
        <scheme val="minor"/>
      </rPr>
      <t xml:space="preserve">- Kabahatler Kanunun gereği; </t>
    </r>
    <r>
      <rPr>
        <sz val="11"/>
        <color theme="1"/>
        <rFont val="Calibri"/>
        <family val="2"/>
        <charset val="162"/>
        <scheme val="minor"/>
      </rPr>
      <t xml:space="preserve">
idari para cezalarının her takvim yılı başından geçerli olmak üzere o yıl için 4.1.1961 tarihli ve 213 sayılı Vergi Usul Kanunun mükerrer 298'inci maddesi hükümleri uyarınca tespit ve ilan edilen yeniden değerleme oranında artırılarak uygulanacağu ve bu suretle idari para cezasının hesabında bir Türk Lirasının küsurunun dikkate alınamayacağının,
hüküm altına alındığı görülmektedir.
</t>
    </r>
    <r>
      <rPr>
        <b/>
        <u/>
        <sz val="11"/>
        <color theme="1"/>
        <rFont val="Calibri"/>
        <family val="2"/>
        <charset val="162"/>
        <scheme val="minor"/>
      </rPr>
      <t>- Bu durumda;</t>
    </r>
    <r>
      <rPr>
        <sz val="11"/>
        <color theme="1"/>
        <rFont val="Calibri"/>
        <family val="2"/>
        <charset val="162"/>
        <scheme val="minor"/>
      </rPr>
      <t xml:space="preserve">
</t>
    </r>
    <r>
      <rPr>
        <b/>
        <sz val="11"/>
        <color theme="1"/>
        <rFont val="Calibri"/>
        <family val="2"/>
        <charset val="162"/>
        <scheme val="minor"/>
      </rPr>
      <t>1-</t>
    </r>
    <r>
      <rPr>
        <sz val="11"/>
        <color theme="1"/>
        <rFont val="Calibri"/>
        <family val="2"/>
        <charset val="162"/>
        <scheme val="minor"/>
      </rPr>
      <t xml:space="preserve"> 3153 Sayılı Radiyoloji, Radiyom Ve Elektrikle Tedavi Ve Diğer Fizyoterapi Müesseseleri Hakkında Kanunu çerçevesinde 2022 yılında belirlenen idari para cezası miktarının,27/11/2024 tarihli ve 574 Sıra No'lu Vergi Usul Kanunu Genel Tebliğinde belirtilen  </t>
    </r>
    <r>
      <rPr>
        <b/>
        <sz val="11"/>
        <color theme="1"/>
        <rFont val="Calibri"/>
        <family val="2"/>
        <charset val="162"/>
        <scheme val="minor"/>
      </rPr>
      <t>% 43,93 (kırk üç virgül doksan üç)</t>
    </r>
    <r>
      <rPr>
        <sz val="11"/>
        <color theme="1"/>
        <rFont val="Calibri"/>
        <family val="2"/>
        <charset val="162"/>
        <scheme val="minor"/>
      </rPr>
      <t xml:space="preserve"> yeniden değerleme oranına uygun olarak güncellendiğinde;  Mütehassıs olduğu hâlde bu Kanunda yazılı müesseseler için izin almayan kişiye ....TL(....) Lirası; bu müesseseleri açan mütehassıs olmayanlara ise, ..... TL (......) idari para cezası uygulanması gerektiği,
2-  3153 Sayılı Radiyoloji, Radiyom Ve Elektrikle Tedavi Ve Diğer Fizyoterapi Müesseseleri Hakkında Kanunu çerçevesinde 2022 yılında belirlenen idari para cezası miktarının, 27/11/2024 tarihli ve 574 Sıra No'lu Vergi Usul Kanunu Genel Tebliğinde belirtilen  </t>
    </r>
    <r>
      <rPr>
        <b/>
        <sz val="11"/>
        <color theme="1"/>
        <rFont val="Calibri"/>
        <family val="2"/>
        <charset val="162"/>
        <scheme val="minor"/>
      </rPr>
      <t>% 43,93 (kırk üç virgül doksan üç)</t>
    </r>
    <r>
      <rPr>
        <sz val="11"/>
        <color theme="1"/>
        <rFont val="Calibri"/>
        <family val="2"/>
        <charset val="162"/>
        <scheme val="minor"/>
      </rPr>
      <t xml:space="preserve"> yeniden değerleme oranına uygun olarak güncellendiğinde; 3 üncü maddede adı geçen yönetmelikteki vasıf ve şartlara uygun olmayan cihazları kullananlara ..... TL (......) idari para cezası uygulanması gerektiği, değerlendirilmektedir.
</t>
    </r>
  </si>
  <si>
    <r>
      <rPr>
        <b/>
        <u/>
        <sz val="11"/>
        <color theme="1"/>
        <rFont val="Calibri"/>
        <family val="2"/>
        <charset val="162"/>
        <scheme val="minor"/>
      </rPr>
      <t>Yukarıdaki mevzuat hükümlerinin incelenmesinde;</t>
    </r>
    <r>
      <rPr>
        <sz val="11"/>
        <color theme="1"/>
        <rFont val="Calibri"/>
        <family val="2"/>
        <charset val="162"/>
        <scheme val="minor"/>
      </rPr>
      <t xml:space="preserve">
</t>
    </r>
    <r>
      <rPr>
        <b/>
        <sz val="11"/>
        <color theme="1"/>
        <rFont val="Calibri"/>
        <family val="2"/>
        <charset val="162"/>
        <scheme val="minor"/>
      </rPr>
      <t>- 3359 Sayılı Sağlık Hizmetleri Temel Kanunu gereği,</t>
    </r>
    <r>
      <rPr>
        <sz val="11"/>
        <color theme="1"/>
        <rFont val="Calibri"/>
        <family val="2"/>
        <charset val="162"/>
        <scheme val="minor"/>
      </rPr>
      <t xml:space="preserve">
Ek Madde 11 – (Ek: 2/1/2014-6514/46 md.)
(Değişik ikinci fıkra:21/2/2024-7496/20 md.) .....Özel izne tabi hizmet birimlerini ve sağlık kuruluşlarını Sağlık Bakanlığından izin almaksızın açan veya buralarda verilecek hizmetleri sunanlar iki yüz elli bin Türk lirasından az olmamak üzere bir önceki aya ait brüt hizmet gelirinin yarısına kadar idari para cezası ile cezalandırılır.
(Değişik üçüncü fıkra:21/2/2024-7496/20 md.) Sağlık Bakanlığınca belirlenen kayıtları uygun şekilde tutmayan veya bildirim zorunluluğunu yerine getirmeyen sağlık kurum ve kuruluşları elli bin Türk lirasından az olmamak üzere bir önceki aya ait brüt hizmet gelirinin yüzde ikisi kadar idari para cezası ile cezalandırılır.
(Değişik dördüncü fıkra:21/2/2024-7496/20 md.) Sağlık Bakanlığınca belirlenen acil hastaya müdahale esaslarına; personel, tıbbi cihaz ve donanım, bina ve hizmet birimleri, malzeme ile ilaç standartlarına uyulmaması hâllerinde yüz bin Türk lirasından az olmamak üzere bir önceki aya ait brüt hizmet gelirinin yüzde beşine kadar idari para cezası uygulanacağının,
</t>
    </r>
    <r>
      <rPr>
        <b/>
        <sz val="11"/>
        <color theme="1"/>
        <rFont val="Calibri"/>
        <family val="2"/>
        <charset val="162"/>
        <scheme val="minor"/>
      </rPr>
      <t xml:space="preserve">- Kabahatler Kanunun gereği; </t>
    </r>
    <r>
      <rPr>
        <sz val="11"/>
        <color theme="1"/>
        <rFont val="Calibri"/>
        <family val="2"/>
        <charset val="162"/>
        <scheme val="minor"/>
      </rPr>
      <t xml:space="preserve">
idari para cezalarının her takvim yılı başından geçerli olmak üzere o yıl için 4.1.1961 tarihli ve 213 sayılı Vergi Usul Kanunun mükerrer 298'inci maddesi hükümleri uyarınca tespit ve ilan edilen yeniden değerleme oranında artırılarak uygulanacağu ve bu suretle idari para cezasının hesabında bir Türk Lirasının küsurunun dikkate alınamayacağının,
hüküm altına alındığı görülmektedir.
</t>
    </r>
    <r>
      <rPr>
        <b/>
        <u/>
        <sz val="11"/>
        <color theme="1"/>
        <rFont val="Calibri"/>
        <family val="2"/>
        <charset val="162"/>
        <scheme val="minor"/>
      </rPr>
      <t>- Bu durumda;</t>
    </r>
    <r>
      <rPr>
        <sz val="11"/>
        <color theme="1"/>
        <rFont val="Calibri"/>
        <family val="2"/>
        <charset val="162"/>
        <scheme val="minor"/>
      </rPr>
      <t xml:space="preserve">
</t>
    </r>
    <r>
      <rPr>
        <b/>
        <sz val="11"/>
        <color theme="1"/>
        <rFont val="Calibri"/>
        <family val="2"/>
        <charset val="162"/>
        <scheme val="minor"/>
      </rPr>
      <t>1-</t>
    </r>
    <r>
      <rPr>
        <sz val="11"/>
        <color theme="1"/>
        <rFont val="Calibri"/>
        <family val="2"/>
        <charset val="162"/>
        <scheme val="minor"/>
      </rPr>
      <t xml:space="preserve"> 3359 sayılı Sağlık Hizmetleri Temel Kanununun ek madde 11 çerçevesinde 2024 yılında belirlenen idari para cezası miktarının,27/11/2024 tarihli ve 574 Sıra No'lu Vergi Usul Kanunu Genel Tebliğinde belirtilen  </t>
    </r>
    <r>
      <rPr>
        <b/>
        <sz val="11"/>
        <color theme="1"/>
        <rFont val="Calibri"/>
        <family val="2"/>
        <charset val="162"/>
        <scheme val="minor"/>
      </rPr>
      <t>% 43,93 (kırk üç virgül doksan üç)</t>
    </r>
    <r>
      <rPr>
        <sz val="11"/>
        <color theme="1"/>
        <rFont val="Calibri"/>
        <family val="2"/>
        <charset val="162"/>
        <scheme val="minor"/>
      </rPr>
      <t xml:space="preserve"> yeniden değerleme oranına uygun olarak güncellendiğinde;  Özel izne tabi hizmet birimlerini ve sağlık kuruluşlarını Sağlık Bakanlığından izin almaksızın açan veya buralarda verilecek hizmetleri sunanlara ....Türk Lirasıdan az olmamak üzere idari para cezası uygulanması gerektiği,
2-  3359 sayılı Sağlık Hizmetleri Temel Kanununun ek madde 11 çerçevesinde 2024 yılında belirlenen idari para cezası miktarının,27/11/2024 tarihli ve 574 Sıra No'lu Vergi Usul Kanunu Genel Tebliğinde belirtilen  </t>
    </r>
    <r>
      <rPr>
        <b/>
        <sz val="11"/>
        <color theme="1"/>
        <rFont val="Calibri"/>
        <family val="2"/>
        <charset val="162"/>
        <scheme val="minor"/>
      </rPr>
      <t>% 43,93 (kırk üç virgül doksan üç)</t>
    </r>
    <r>
      <rPr>
        <sz val="11"/>
        <color theme="1"/>
        <rFont val="Calibri"/>
        <family val="2"/>
        <charset val="162"/>
        <scheme val="minor"/>
      </rPr>
      <t xml:space="preserve"> yeniden değerleme oranına uygun olarak güncellendiğinde;   Sağlık Bakanlığınca belirlenen kayıtları uygun şekilde tutmayan veya bildirim zorunluluğunu yerine getirmeyen sağlık kurum ve kuruluşlarına ....Türk Lirasıdan az olmamak üzere idari para cezası uygulanması gerektiği, değerlendirilmektedir.
3-  3359 sayılı Sağlık Hizmetleri Temel Kanununun ek madde 11 çerçevesinde 2024 yılında belirlenen idari para cezası miktarının,27/11/2024 tarihli ve 574 Sıra No'lu Vergi Usul Kanunu Genel Tebliğinde belirtilen  </t>
    </r>
    <r>
      <rPr>
        <b/>
        <sz val="11"/>
        <color theme="1"/>
        <rFont val="Calibri"/>
        <family val="2"/>
        <charset val="162"/>
        <scheme val="minor"/>
      </rPr>
      <t>% 43,93 (kırk üç virgül doksan üç)</t>
    </r>
    <r>
      <rPr>
        <sz val="11"/>
        <color theme="1"/>
        <rFont val="Calibri"/>
        <family val="2"/>
        <charset val="162"/>
        <scheme val="minor"/>
      </rPr>
      <t xml:space="preserve"> yeniden değerleme oranına uygun olarak güncellendiğinde;   Sağlık Bakanlığınca belirlenen acil hastaya müdahale esaslarına; personel, tıbbi cihaz ve donanım, bina ve hizmet birimleri, malzeme ile ilaç standartlarına uyulmaması hâllerinde ....Türk Lirasıdan az olmamak üzere idari para cezası uygulanması gerektiği, değerlendirilmektedir.
</t>
    </r>
  </si>
  <si>
    <t>43,93% (kırk üç virgül doksan üç)</t>
  </si>
  <si>
    <t>3153 Sayılı Sağlık Hizmetleri Temel Kanununa Göre Uygulanacak İdari Para Cezası</t>
  </si>
  <si>
    <r>
      <rPr>
        <b/>
        <sz val="11"/>
        <color rgb="FF000000"/>
        <rFont val="Times"/>
        <family val="1"/>
      </rPr>
      <t>Ek Madde 11 – (Ek: 2/1/2014-6514/46 md.)</t>
    </r>
    <r>
      <rPr>
        <sz val="11"/>
        <color rgb="FF000000"/>
        <rFont val="Times"/>
        <family val="1"/>
      </rPr>
      <t xml:space="preserve">
</t>
    </r>
    <r>
      <rPr>
        <b/>
        <sz val="11"/>
        <color rgb="FF000000"/>
        <rFont val="Times"/>
        <family val="1"/>
      </rPr>
      <t>(Değişik ikinci fıkra:21/2/2024-7496/20 md.)</t>
    </r>
    <r>
      <rPr>
        <sz val="11"/>
        <color rgb="FF000000"/>
        <rFont val="Times"/>
        <family val="1"/>
      </rPr>
      <t xml:space="preserve"> .....Özel izne tabi hizmet birimlerini ve sağlık kuruluşlarını Sağlık Bakanlığından izin almaksızın açan veya buralarda verilecek hizmetleri sunanlar </t>
    </r>
    <r>
      <rPr>
        <b/>
        <sz val="11"/>
        <color rgb="FF000000"/>
        <rFont val="Times"/>
        <family val="1"/>
      </rPr>
      <t>iki yüz elli bin Türk lirasından az olmamak</t>
    </r>
    <r>
      <rPr>
        <sz val="11"/>
        <color rgb="FF000000"/>
        <rFont val="Times"/>
        <family val="1"/>
      </rPr>
      <t xml:space="preserve"> üzere bir önceki aya ait brüt hizmet gelirinin yarısına kadar idari para cezası ile cezalandırılır.</t>
    </r>
  </si>
  <si>
    <r>
      <rPr>
        <b/>
        <sz val="11"/>
        <color rgb="FF000000"/>
        <rFont val="Times"/>
        <family val="1"/>
      </rPr>
      <t>Ek Madde 11 – (Ek: 2/1/2014-6514/46 md.)</t>
    </r>
    <r>
      <rPr>
        <sz val="11"/>
        <color rgb="FF000000"/>
        <rFont val="Times"/>
        <family val="1"/>
      </rPr>
      <t xml:space="preserve">
</t>
    </r>
    <r>
      <rPr>
        <b/>
        <sz val="11"/>
        <color rgb="FF000000"/>
        <rFont val="Times"/>
        <family val="1"/>
      </rPr>
      <t>(Değişik dördüncü fıkra:21/2/2024-7496/20 md.)</t>
    </r>
    <r>
      <rPr>
        <sz val="11"/>
        <color rgb="FF000000"/>
        <rFont val="Times"/>
        <family val="1"/>
      </rPr>
      <t xml:space="preserve"> Sağlık Bakanlığınca belirlenen acil hastaya müdahale esaslarına; personel, tıbbi cihaz ve donanım, bina ve hizmet birimleri, malzeme ile ilaç standartlarına uyulmaması hâllerinde </t>
    </r>
    <r>
      <rPr>
        <b/>
        <sz val="11"/>
        <color rgb="FF000000"/>
        <rFont val="Times"/>
        <family val="1"/>
      </rPr>
      <t>yüz bin Türk lirasından az olmamak üzere</t>
    </r>
    <r>
      <rPr>
        <sz val="11"/>
        <color rgb="FF000000"/>
        <rFont val="Times"/>
        <family val="1"/>
      </rPr>
      <t xml:space="preserve"> bir önceki aya ait brüt hizmet gelirinin yüzde beşine kadar idari para cezası uygulanır.</t>
    </r>
  </si>
  <si>
    <r>
      <rPr>
        <b/>
        <sz val="11"/>
        <color rgb="FF000000"/>
        <rFont val="Times"/>
        <family val="1"/>
      </rPr>
      <t>Ek Madde 11 – (Ek: 2/1/2014-6514/46 md.)</t>
    </r>
    <r>
      <rPr>
        <sz val="11"/>
        <color rgb="FF000000"/>
        <rFont val="Times"/>
        <family val="1"/>
      </rPr>
      <t xml:space="preserve">
</t>
    </r>
    <r>
      <rPr>
        <b/>
        <sz val="11"/>
        <color rgb="FF000000"/>
        <rFont val="Times"/>
        <family val="1"/>
      </rPr>
      <t>(Değişik üçüncü fıkra:21/2/2024-7496/20 md.)</t>
    </r>
    <r>
      <rPr>
        <sz val="11"/>
        <color rgb="FF000000"/>
        <rFont val="Times"/>
        <family val="1"/>
      </rPr>
      <t xml:space="preserve"> Sağlık Bakanlığınca belirlenen kayıtları uygun şekilde tutmayan veya bildirim zorunluluğunu yerine getirmeyen sağlık kurum ve kuruluşları </t>
    </r>
    <r>
      <rPr>
        <b/>
        <sz val="11"/>
        <color rgb="FF000000"/>
        <rFont val="Times"/>
        <family val="1"/>
      </rPr>
      <t>elli bin Türk lirasından az olmamak üzere</t>
    </r>
    <r>
      <rPr>
        <sz val="11"/>
        <color rgb="FF000000"/>
        <rFont val="Times"/>
        <family val="1"/>
      </rPr>
      <t xml:space="preserve"> bir önceki aya ait brüt hizmet gelirinin yüzde ikisi kadar idari para cezası ile cezalandırılır.</t>
    </r>
  </si>
  <si>
    <t xml:space="preserve"> Bu tablodaki cezalar uygulanırken nihai ceza miktarı hesaplandıktan sonra küsurat kısmı dikkate alınmayacak.</t>
  </si>
  <si>
    <r>
      <t xml:space="preserve">Vergi Usul Kanunu Genel Tebliği çerçevesinde belirlenen yeniden değerleme oranlarına göre  </t>
    </r>
    <r>
      <rPr>
        <b/>
        <sz val="14"/>
        <color theme="1"/>
        <rFont val="Calibri"/>
        <family val="2"/>
        <charset val="162"/>
        <scheme val="minor"/>
      </rPr>
      <t>3359 Sayılı Sağlık Hizmetleri Temel Kanununa</t>
    </r>
    <r>
      <rPr>
        <sz val="14"/>
        <color theme="1"/>
        <rFont val="Calibri"/>
        <family val="2"/>
        <charset val="162"/>
        <scheme val="minor"/>
      </rPr>
      <t xml:space="preserve"> göre 2025 yılı için hesaplanan idari para cezaları tutarları hakkında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</si>
</sst>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6" formatCode="&quot;₺&quot;#,##0.0000"/>
  </numFmts>
  <fonts count="31" x14ac:knownFonts="1">
    <font>
      <sz val="11"/>
      <color theme="1"/>
      <name val="Calibri"/>
      <family val="2"/>
      <charset val="162"/>
      <scheme val="minor"/>
    </font>
    <font>
      <b/>
      <sz val="11"/>
      <color theme="1"/>
      <name val="Calibri"/>
      <family val="2"/>
      <charset val="162"/>
      <scheme val="minor"/>
    </font>
    <font>
      <sz val="11"/>
      <color theme="1"/>
      <name val="Times"/>
      <family val="1"/>
    </font>
    <font>
      <sz val="12"/>
      <color rgb="FF000000"/>
      <name val="Times"/>
      <family val="1"/>
    </font>
    <font>
      <sz val="12"/>
      <color rgb="FFFF0000"/>
      <name val="Times"/>
      <family val="1"/>
    </font>
    <font>
      <b/>
      <sz val="11"/>
      <color theme="1"/>
      <name val="Times"/>
      <family val="1"/>
    </font>
    <font>
      <sz val="12"/>
      <color theme="1"/>
      <name val="Times"/>
      <family val="1"/>
    </font>
    <font>
      <b/>
      <sz val="12"/>
      <color theme="1"/>
      <name val="Times"/>
      <family val="1"/>
    </font>
    <font>
      <b/>
      <sz val="11"/>
      <color theme="1"/>
      <name val="Times"/>
      <family val="1"/>
      <charset val="162"/>
    </font>
    <font>
      <b/>
      <sz val="12"/>
      <color rgb="FF000000"/>
      <name val="Times"/>
      <family val="1"/>
    </font>
    <font>
      <b/>
      <sz val="12"/>
      <color rgb="FF000000"/>
      <name val="Times"/>
      <family val="1"/>
      <charset val="162"/>
    </font>
    <font>
      <sz val="12"/>
      <color rgb="FFC00000"/>
      <name val="Times"/>
      <family val="1"/>
    </font>
    <font>
      <sz val="11"/>
      <color rgb="FFC00000"/>
      <name val="Times"/>
      <family val="1"/>
    </font>
    <font>
      <b/>
      <u/>
      <sz val="11"/>
      <color theme="1"/>
      <name val="Calibri"/>
      <family val="2"/>
      <charset val="162"/>
      <scheme val="minor"/>
    </font>
    <font>
      <sz val="9"/>
      <color theme="1"/>
      <name val="Calibri"/>
      <family val="2"/>
      <charset val="162"/>
      <scheme val="minor"/>
    </font>
    <font>
      <b/>
      <sz val="9"/>
      <color theme="1"/>
      <name val="Calibri"/>
      <family val="2"/>
      <charset val="162"/>
      <scheme val="minor"/>
    </font>
    <font>
      <sz val="8"/>
      <color theme="1"/>
      <name val="Calibri"/>
      <family val="2"/>
      <charset val="162"/>
      <scheme val="minor"/>
    </font>
    <font>
      <b/>
      <u/>
      <sz val="8"/>
      <color theme="1"/>
      <name val="Calibri"/>
      <family val="2"/>
      <charset val="162"/>
      <scheme val="minor"/>
    </font>
    <font>
      <b/>
      <sz val="8"/>
      <color theme="1"/>
      <name val="Calibri"/>
      <family val="2"/>
      <charset val="162"/>
      <scheme val="minor"/>
    </font>
    <font>
      <sz val="12"/>
      <color theme="1"/>
      <name val="Calibri"/>
      <family val="2"/>
      <charset val="162"/>
      <scheme val="minor"/>
    </font>
    <font>
      <b/>
      <sz val="12"/>
      <color theme="1"/>
      <name val="Calibri"/>
      <family val="2"/>
      <charset val="162"/>
      <scheme val="minor"/>
    </font>
    <font>
      <b/>
      <sz val="18"/>
      <color theme="1"/>
      <name val="Calibri"/>
      <family val="2"/>
      <charset val="162"/>
      <scheme val="minor"/>
    </font>
    <font>
      <b/>
      <sz val="11"/>
      <color theme="0"/>
      <name val="Calibri"/>
      <family val="2"/>
      <charset val="162"/>
      <scheme val="minor"/>
    </font>
    <font>
      <sz val="11"/>
      <color theme="0"/>
      <name val="Calibri"/>
      <family val="2"/>
      <charset val="162"/>
      <scheme val="minor"/>
    </font>
    <font>
      <b/>
      <sz val="18"/>
      <color theme="0"/>
      <name val="Calibri"/>
      <family val="2"/>
      <charset val="162"/>
      <scheme val="minor"/>
    </font>
    <font>
      <b/>
      <sz val="16"/>
      <color theme="1"/>
      <name val="Calibri"/>
      <family val="2"/>
      <charset val="162"/>
      <scheme val="minor"/>
    </font>
    <font>
      <b/>
      <sz val="11"/>
      <color rgb="FF000000"/>
      <name val="Times"/>
      <family val="1"/>
    </font>
    <font>
      <sz val="11"/>
      <color rgb="FF000000"/>
      <name val="Times"/>
      <family val="1"/>
    </font>
    <font>
      <sz val="10"/>
      <color theme="1"/>
      <name val="Calibri"/>
      <family val="2"/>
      <charset val="162"/>
      <scheme val="minor"/>
    </font>
    <font>
      <sz val="14"/>
      <color theme="1"/>
      <name val="Calibri"/>
      <family val="2"/>
      <charset val="162"/>
      <scheme val="minor"/>
    </font>
    <font>
      <b/>
      <sz val="14"/>
      <color theme="1"/>
      <name val="Calibri"/>
      <family val="2"/>
      <charset val="162"/>
      <scheme val="minor"/>
    </font>
  </fonts>
  <fills count="1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rgb="FFC00000"/>
        <bgColor indexed="64"/>
      </patternFill>
    </fill>
    <fill>
      <patternFill patternType="solid">
        <fgColor rgb="FF002060"/>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theme="0"/>
      </top>
      <bottom style="thin">
        <color theme="0"/>
      </bottom>
      <diagonal/>
    </border>
    <border>
      <left/>
      <right style="medium">
        <color indexed="64"/>
      </right>
      <top style="thin">
        <color indexed="64"/>
      </top>
      <bottom style="medium">
        <color indexed="64"/>
      </bottom>
      <diagonal/>
    </border>
    <border>
      <left style="medium">
        <color indexed="64"/>
      </left>
      <right style="thin">
        <color theme="0"/>
      </right>
      <top style="thin">
        <color theme="0"/>
      </top>
      <bottom style="thin">
        <color theme="0"/>
      </bottom>
      <diagonal/>
    </border>
    <border>
      <left/>
      <right/>
      <top/>
      <bottom style="thin">
        <color theme="0"/>
      </bottom>
      <diagonal/>
    </border>
    <border>
      <left/>
      <right style="thin">
        <color theme="0"/>
      </right>
      <top/>
      <bottom/>
      <diagonal/>
    </border>
    <border>
      <left/>
      <right style="thin">
        <color indexed="64"/>
      </right>
      <top/>
      <bottom style="thin">
        <color theme="0"/>
      </bottom>
      <diagonal/>
    </border>
    <border>
      <left/>
      <right style="thin">
        <color indexed="64"/>
      </right>
      <top/>
      <bottom style="thin">
        <color theme="1"/>
      </bottom>
      <diagonal/>
    </border>
    <border>
      <left/>
      <right style="thin">
        <color theme="1"/>
      </right>
      <top/>
      <bottom/>
      <diagonal/>
    </border>
    <border>
      <left/>
      <right style="thin">
        <color indexed="64"/>
      </right>
      <top style="thin">
        <color theme="1"/>
      </top>
      <bottom style="thin">
        <color theme="1"/>
      </bottom>
      <diagonal/>
    </border>
    <border>
      <left style="thin">
        <color indexed="64"/>
      </left>
      <right style="thin">
        <color indexed="64"/>
      </right>
      <top/>
      <bottom style="thin">
        <color indexed="64"/>
      </bottom>
      <diagonal/>
    </border>
  </borders>
  <cellStyleXfs count="1">
    <xf numFmtId="0" fontId="0" fillId="0" borderId="0"/>
  </cellStyleXfs>
  <cellXfs count="140">
    <xf numFmtId="0" fontId="0" fillId="0" borderId="0" xfId="0"/>
    <xf numFmtId="0" fontId="0" fillId="0" borderId="0" xfId="0" applyAlignment="1">
      <alignment vertical="center"/>
    </xf>
    <xf numFmtId="0" fontId="0" fillId="0" borderId="0" xfId="0" applyAlignment="1">
      <alignment horizontal="center"/>
    </xf>
    <xf numFmtId="0" fontId="2" fillId="0" borderId="0" xfId="0" applyFont="1" applyAlignment="1">
      <alignment horizontal="center" vertical="center" wrapText="1"/>
    </xf>
    <xf numFmtId="0" fontId="1" fillId="0" borderId="0" xfId="0" applyFont="1"/>
    <xf numFmtId="0" fontId="0" fillId="0" borderId="0" xfId="0" applyAlignment="1">
      <alignment horizontal="center"/>
    </xf>
    <xf numFmtId="0" fontId="1" fillId="0" borderId="0" xfId="0" applyFont="1" applyAlignment="1">
      <alignment horizontal="center"/>
    </xf>
    <xf numFmtId="0" fontId="0" fillId="0" borderId="0" xfId="0" applyAlignment="1">
      <alignment horizontal="center"/>
    </xf>
    <xf numFmtId="0" fontId="1" fillId="0" borderId="5" xfId="0" applyFont="1" applyBorder="1" applyAlignment="1">
      <alignment vertical="top" wrapText="1"/>
    </xf>
    <xf numFmtId="0" fontId="5" fillId="0" borderId="1" xfId="0" applyFont="1" applyBorder="1" applyAlignment="1">
      <alignment horizontal="center" vertical="center"/>
    </xf>
    <xf numFmtId="0" fontId="1" fillId="0" borderId="1" xfId="0" applyFont="1" applyBorder="1" applyAlignment="1">
      <alignment horizontal="center"/>
    </xf>
    <xf numFmtId="9" fontId="1" fillId="0" borderId="1" xfId="0" applyNumberFormat="1" applyFont="1" applyBorder="1" applyAlignment="1">
      <alignment horizontal="center"/>
    </xf>
    <xf numFmtId="0" fontId="0" fillId="0" borderId="1" xfId="0" applyBorder="1" applyAlignment="1"/>
    <xf numFmtId="10" fontId="1" fillId="0" borderId="1" xfId="0" applyNumberFormat="1" applyFont="1" applyBorder="1" applyAlignment="1">
      <alignment horizontal="center"/>
    </xf>
    <xf numFmtId="0" fontId="0" fillId="0" borderId="1" xfId="0" applyBorder="1"/>
    <xf numFmtId="0" fontId="8" fillId="0" borderId="1" xfId="0" applyFont="1" applyBorder="1" applyAlignment="1">
      <alignment horizontal="center" vertical="center"/>
    </xf>
    <xf numFmtId="0" fontId="0" fillId="0" borderId="1" xfId="0" applyBorder="1" applyAlignment="1">
      <alignment vertical="center"/>
    </xf>
    <xf numFmtId="0" fontId="15" fillId="0" borderId="1" xfId="0" applyFont="1" applyBorder="1" applyAlignment="1">
      <alignment vertical="top" wrapText="1"/>
    </xf>
    <xf numFmtId="0" fontId="15" fillId="0" borderId="5" xfId="0" applyFont="1" applyBorder="1" applyAlignment="1">
      <alignment vertical="top" wrapText="1"/>
    </xf>
    <xf numFmtId="0" fontId="0" fillId="0" borderId="7" xfId="0" applyFont="1" applyBorder="1" applyAlignment="1">
      <alignment vertical="top" wrapText="1"/>
    </xf>
    <xf numFmtId="0" fontId="10" fillId="0" borderId="1" xfId="0" applyFont="1" applyBorder="1" applyAlignment="1">
      <alignment horizontal="center" vertical="center" wrapText="1"/>
    </xf>
    <xf numFmtId="0" fontId="0" fillId="0" borderId="1" xfId="0" applyBorder="1" applyAlignment="1">
      <alignment horizontal="center"/>
    </xf>
    <xf numFmtId="0" fontId="16" fillId="0" borderId="1" xfId="0" applyFont="1" applyBorder="1" applyAlignment="1">
      <alignment vertical="top" wrapText="1"/>
    </xf>
    <xf numFmtId="0" fontId="8" fillId="0" borderId="8" xfId="0" applyFont="1" applyBorder="1" applyAlignment="1">
      <alignment horizontal="center" vertical="center"/>
    </xf>
    <xf numFmtId="0" fontId="1" fillId="0" borderId="8" xfId="0" applyFont="1" applyBorder="1" applyAlignment="1">
      <alignment horizontal="center"/>
    </xf>
    <xf numFmtId="0" fontId="1" fillId="0" borderId="10" xfId="0" applyFont="1" applyBorder="1" applyAlignment="1">
      <alignment horizontal="center" vertical="center" wrapText="1"/>
    </xf>
    <xf numFmtId="9" fontId="1" fillId="0" borderId="10" xfId="0" applyNumberFormat="1" applyFont="1" applyBorder="1" applyAlignment="1">
      <alignment horizontal="center"/>
    </xf>
    <xf numFmtId="10" fontId="1" fillId="0" borderId="10" xfId="0" applyNumberFormat="1" applyFont="1" applyBorder="1" applyAlignment="1">
      <alignment horizontal="center"/>
    </xf>
    <xf numFmtId="0" fontId="1" fillId="0" borderId="10" xfId="0" applyFont="1" applyBorder="1" applyAlignment="1">
      <alignment horizont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164" fontId="0" fillId="2" borderId="4" xfId="0" applyNumberFormat="1" applyFill="1" applyBorder="1" applyAlignment="1">
      <alignment horizontal="center"/>
    </xf>
    <xf numFmtId="164" fontId="0" fillId="2" borderId="5" xfId="0" applyNumberFormat="1" applyFill="1" applyBorder="1" applyAlignment="1">
      <alignment horizontal="center"/>
    </xf>
    <xf numFmtId="4" fontId="0" fillId="2" borderId="5" xfId="0" applyNumberFormat="1" applyFill="1" applyBorder="1" applyAlignment="1">
      <alignment horizontal="center"/>
    </xf>
    <xf numFmtId="164" fontId="0" fillId="2" borderId="6" xfId="0" applyNumberFormat="1" applyFill="1" applyBorder="1" applyAlignment="1">
      <alignment horizontal="center"/>
    </xf>
    <xf numFmtId="164" fontId="0" fillId="2" borderId="7" xfId="0" applyNumberFormat="1" applyFill="1" applyBorder="1" applyAlignment="1">
      <alignment horizontal="center"/>
    </xf>
    <xf numFmtId="0" fontId="6"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164" fontId="0" fillId="2" borderId="16" xfId="0" applyNumberFormat="1" applyFill="1" applyBorder="1" applyAlignment="1">
      <alignment horizontal="center"/>
    </xf>
    <xf numFmtId="164" fontId="0" fillId="2" borderId="17" xfId="0" applyNumberFormat="1" applyFill="1" applyBorder="1" applyAlignment="1">
      <alignment horizontal="center"/>
    </xf>
    <xf numFmtId="0" fontId="3" fillId="2" borderId="1" xfId="0" applyFont="1" applyFill="1" applyBorder="1" applyAlignment="1">
      <alignment horizontal="center" vertical="center" wrapText="1"/>
    </xf>
    <xf numFmtId="164" fontId="0" fillId="2" borderId="1" xfId="0" applyNumberFormat="1" applyFill="1" applyBorder="1" applyAlignment="1">
      <alignment horizontal="center"/>
    </xf>
    <xf numFmtId="0" fontId="3" fillId="3" borderId="1" xfId="0" applyFont="1" applyFill="1" applyBorder="1" applyAlignment="1">
      <alignment horizontal="center" vertical="center" wrapText="1"/>
    </xf>
    <xf numFmtId="164" fontId="0" fillId="3" borderId="1" xfId="0" applyNumberFormat="1" applyFill="1" applyBorder="1" applyAlignment="1">
      <alignment horizont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164" fontId="0" fillId="3" borderId="4" xfId="0" applyNumberFormat="1" applyFill="1" applyBorder="1" applyAlignment="1">
      <alignment horizontal="center"/>
    </xf>
    <xf numFmtId="164" fontId="0" fillId="3" borderId="5" xfId="0" applyNumberFormat="1" applyFill="1" applyBorder="1" applyAlignment="1">
      <alignment horizontal="center"/>
    </xf>
    <xf numFmtId="164" fontId="0" fillId="3" borderId="6" xfId="0" applyNumberFormat="1" applyFill="1" applyBorder="1" applyAlignment="1">
      <alignment horizontal="center"/>
    </xf>
    <xf numFmtId="164" fontId="0" fillId="3" borderId="7" xfId="0" applyNumberFormat="1" applyFill="1" applyBorder="1" applyAlignment="1">
      <alignment horizontal="center"/>
    </xf>
    <xf numFmtId="0" fontId="6"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164" fontId="0" fillId="3" borderId="16" xfId="0" applyNumberFormat="1" applyFill="1" applyBorder="1" applyAlignment="1">
      <alignment horizontal="center"/>
    </xf>
    <xf numFmtId="164" fontId="0" fillId="3" borderId="17" xfId="0" applyNumberFormat="1" applyFill="1" applyBorder="1" applyAlignment="1">
      <alignment horizontal="center"/>
    </xf>
    <xf numFmtId="0" fontId="3" fillId="2" borderId="1" xfId="0" applyFont="1" applyFill="1" applyBorder="1" applyAlignment="1">
      <alignment horizontal="center" vertical="center" wrapText="1"/>
    </xf>
    <xf numFmtId="0" fontId="0" fillId="0" borderId="1" xfId="0" applyNumberFormat="1" applyBorder="1"/>
    <xf numFmtId="10" fontId="0" fillId="0" borderId="1" xfId="0" applyNumberFormat="1" applyBorder="1" applyAlignment="1">
      <alignment horizontal="center"/>
    </xf>
    <xf numFmtId="0" fontId="19" fillId="0" borderId="3" xfId="0" applyFont="1" applyBorder="1" applyAlignment="1">
      <alignment horizontal="center" vertical="center" wrapText="1"/>
    </xf>
    <xf numFmtId="0" fontId="0" fillId="0" borderId="19" xfId="0" applyBorder="1" applyAlignment="1">
      <alignment vertical="top" wrapText="1"/>
    </xf>
    <xf numFmtId="0" fontId="1" fillId="0" borderId="21" xfId="0" applyFont="1" applyBorder="1"/>
    <xf numFmtId="0" fontId="0" fillId="0" borderId="22" xfId="0" applyBorder="1"/>
    <xf numFmtId="0" fontId="0" fillId="0" borderId="0" xfId="0" applyFont="1"/>
    <xf numFmtId="0" fontId="22" fillId="5" borderId="23" xfId="0" applyFont="1" applyFill="1" applyBorder="1" applyAlignment="1">
      <alignment horizontal="center" vertical="center"/>
    </xf>
    <xf numFmtId="0" fontId="22" fillId="5" borderId="18" xfId="0" applyFont="1" applyFill="1" applyBorder="1" applyAlignment="1">
      <alignment horizontal="center" vertical="center"/>
    </xf>
    <xf numFmtId="0" fontId="22" fillId="5" borderId="20" xfId="0" applyFont="1" applyFill="1" applyBorder="1" applyAlignment="1">
      <alignment horizontal="center" vertical="center"/>
    </xf>
    <xf numFmtId="0" fontId="22" fillId="4" borderId="23" xfId="0" applyFont="1" applyFill="1" applyBorder="1" applyAlignment="1">
      <alignment horizontal="center" vertical="center"/>
    </xf>
    <xf numFmtId="0" fontId="22" fillId="4" borderId="18" xfId="0" applyFont="1" applyFill="1" applyBorder="1" applyAlignment="1">
      <alignment horizontal="center" vertical="center"/>
    </xf>
    <xf numFmtId="0" fontId="22" fillId="4" borderId="20" xfId="0" applyFont="1" applyFill="1" applyBorder="1" applyAlignment="1">
      <alignment horizontal="center" vertical="center"/>
    </xf>
    <xf numFmtId="0" fontId="0" fillId="0" borderId="25" xfId="0" applyBorder="1"/>
    <xf numFmtId="0" fontId="22" fillId="6" borderId="23" xfId="0" applyFont="1" applyFill="1" applyBorder="1" applyAlignment="1">
      <alignment horizontal="center" vertical="center"/>
    </xf>
    <xf numFmtId="0" fontId="22" fillId="6" borderId="18" xfId="0" applyFont="1" applyFill="1" applyBorder="1" applyAlignment="1">
      <alignment horizontal="center" vertical="center"/>
    </xf>
    <xf numFmtId="0" fontId="22" fillId="6" borderId="20" xfId="0" applyFont="1" applyFill="1" applyBorder="1" applyAlignment="1">
      <alignment horizontal="center" vertical="center"/>
    </xf>
    <xf numFmtId="0" fontId="1" fillId="7" borderId="24" xfId="0" applyFont="1" applyFill="1" applyBorder="1" applyAlignment="1">
      <alignment horizontal="center" vertical="center"/>
    </xf>
    <xf numFmtId="0" fontId="1" fillId="7" borderId="26" xfId="0" applyFont="1" applyFill="1" applyBorder="1" applyAlignment="1">
      <alignment horizontal="center" vertical="center"/>
    </xf>
    <xf numFmtId="0" fontId="10" fillId="0" borderId="1" xfId="0" applyFont="1" applyBorder="1" applyAlignment="1">
      <alignment horizontal="center" vertical="center" wrapText="1"/>
    </xf>
    <xf numFmtId="0" fontId="0" fillId="0" borderId="0" xfId="0" applyFont="1" applyAlignment="1">
      <alignment vertical="top" wrapText="1"/>
    </xf>
    <xf numFmtId="0" fontId="1" fillId="0" borderId="0" xfId="0" applyFont="1" applyAlignment="1">
      <alignment vertical="top" wrapText="1"/>
    </xf>
    <xf numFmtId="0" fontId="0" fillId="0" borderId="10" xfId="0" applyBorder="1"/>
    <xf numFmtId="0" fontId="0" fillId="0" borderId="10" xfId="0" applyBorder="1" applyAlignment="1">
      <alignment horizontal="center"/>
    </xf>
    <xf numFmtId="0" fontId="1" fillId="9" borderId="1" xfId="0" applyFont="1" applyFill="1" applyBorder="1" applyAlignment="1">
      <alignment horizontal="center" vertical="center" wrapText="1"/>
    </xf>
    <xf numFmtId="0" fontId="0" fillId="0" borderId="1" xfId="0" applyFont="1" applyBorder="1" applyAlignment="1">
      <alignment vertical="top" wrapText="1"/>
    </xf>
    <xf numFmtId="0" fontId="1" fillId="0" borderId="1" xfId="0" applyFont="1" applyBorder="1" applyAlignment="1">
      <alignment vertical="top" wrapText="1"/>
    </xf>
    <xf numFmtId="0" fontId="20" fillId="10"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164" fontId="0" fillId="11" borderId="1" xfId="0" applyNumberFormat="1" applyFill="1" applyBorder="1" applyAlignment="1">
      <alignment horizontal="center"/>
    </xf>
    <xf numFmtId="0" fontId="3" fillId="12" borderId="1" xfId="0" applyFont="1" applyFill="1" applyBorder="1" applyAlignment="1">
      <alignment horizontal="center" vertical="center" wrapText="1"/>
    </xf>
    <xf numFmtId="164" fontId="0" fillId="12" borderId="1" xfId="0" applyNumberFormat="1" applyFill="1" applyBorder="1" applyAlignment="1">
      <alignment horizontal="center"/>
    </xf>
    <xf numFmtId="0" fontId="9" fillId="13" borderId="1" xfId="0" applyFont="1" applyFill="1" applyBorder="1" applyAlignment="1">
      <alignment horizontal="center" vertical="center" wrapText="1"/>
    </xf>
    <xf numFmtId="164" fontId="0" fillId="13" borderId="1" xfId="0" applyNumberFormat="1" applyFill="1" applyBorder="1" applyAlignment="1">
      <alignment horizontal="center"/>
    </xf>
    <xf numFmtId="164" fontId="0" fillId="11" borderId="27" xfId="0" applyNumberFormat="1" applyFill="1" applyBorder="1" applyAlignment="1">
      <alignment horizontal="center"/>
    </xf>
    <xf numFmtId="164" fontId="0" fillId="12" borderId="27" xfId="0" applyNumberFormat="1" applyFill="1" applyBorder="1" applyAlignment="1">
      <alignment horizontal="center"/>
    </xf>
    <xf numFmtId="0" fontId="5" fillId="0" borderId="1" xfId="0" applyFont="1" applyBorder="1" applyAlignment="1">
      <alignment horizontal="center" vertical="center" wrapText="1"/>
    </xf>
    <xf numFmtId="0" fontId="24" fillId="4" borderId="11"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24" fillId="4" borderId="13"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21" fillId="7" borderId="8" xfId="0" applyFont="1" applyFill="1" applyBorder="1" applyAlignment="1">
      <alignment horizontal="center" vertical="center" wrapText="1"/>
    </xf>
    <xf numFmtId="0" fontId="21" fillId="7" borderId="14"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1" fillId="7" borderId="1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4" fillId="8" borderId="8" xfId="0" applyFont="1" applyFill="1" applyBorder="1" applyAlignment="1">
      <alignment horizontal="center" vertical="center" wrapText="1"/>
    </xf>
    <xf numFmtId="0" fontId="24" fillId="8" borderId="9" xfId="0" applyFont="1" applyFill="1" applyBorder="1" applyAlignment="1">
      <alignment horizontal="center" vertical="center" wrapText="1"/>
    </xf>
    <xf numFmtId="0" fontId="24" fillId="8" borderId="1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4" fillId="6" borderId="8" xfId="0" applyFont="1" applyFill="1" applyBorder="1" applyAlignment="1">
      <alignment horizontal="center" vertical="center" wrapText="1"/>
    </xf>
    <xf numFmtId="0" fontId="24" fillId="6" borderId="9" xfId="0" applyFont="1" applyFill="1" applyBorder="1" applyAlignment="1">
      <alignment horizontal="center" vertical="center" wrapText="1"/>
    </xf>
    <xf numFmtId="0" fontId="24" fillId="6" borderId="10" xfId="0" applyFont="1" applyFill="1" applyBorder="1" applyAlignment="1">
      <alignment horizontal="center" vertical="center" wrapText="1"/>
    </xf>
    <xf numFmtId="0" fontId="26" fillId="13" borderId="1"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25" fillId="9"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25" fillId="10" borderId="1" xfId="0" applyFont="1" applyFill="1" applyBorder="1" applyAlignment="1">
      <alignment horizontal="center" vertical="center" wrapText="1"/>
    </xf>
    <xf numFmtId="0" fontId="23" fillId="4" borderId="1" xfId="0" applyFont="1" applyFill="1" applyBorder="1" applyAlignment="1">
      <alignment horizontal="center"/>
    </xf>
    <xf numFmtId="164" fontId="0" fillId="14" borderId="27" xfId="0" applyNumberFormat="1" applyFill="1" applyBorder="1" applyAlignment="1">
      <alignment horizontal="center"/>
    </xf>
    <xf numFmtId="0" fontId="27" fillId="14" borderId="1" xfId="0" applyFont="1" applyFill="1" applyBorder="1" applyAlignment="1">
      <alignment horizontal="center" vertical="center" wrapText="1"/>
    </xf>
    <xf numFmtId="0" fontId="27" fillId="12" borderId="1" xfId="0" applyFont="1" applyFill="1" applyBorder="1" applyAlignment="1">
      <alignment horizontal="center" vertical="center" wrapText="1"/>
    </xf>
    <xf numFmtId="0" fontId="27" fillId="11" borderId="1" xfId="0" applyFont="1" applyFill="1" applyBorder="1" applyAlignment="1">
      <alignment horizontal="center" vertical="center" wrapText="1"/>
    </xf>
    <xf numFmtId="0" fontId="1" fillId="0" borderId="0" xfId="0" applyFont="1" applyFill="1" applyBorder="1" applyAlignment="1">
      <alignment horizontal="center"/>
    </xf>
    <xf numFmtId="166" fontId="0" fillId="2" borderId="6" xfId="0" applyNumberFormat="1" applyFill="1" applyBorder="1" applyAlignment="1">
      <alignment horizontal="center"/>
    </xf>
    <xf numFmtId="10" fontId="1" fillId="0" borderId="1" xfId="0" applyNumberFormat="1" applyFont="1" applyBorder="1" applyAlignment="1">
      <alignment horizontal="center" wrapText="1"/>
    </xf>
    <xf numFmtId="0" fontId="0" fillId="0" borderId="1" xfId="0" applyBorder="1" applyAlignment="1">
      <alignment horizontal="center" vertical="center"/>
    </xf>
    <xf numFmtId="0" fontId="0" fillId="0" borderId="14" xfId="0" applyBorder="1" applyAlignment="1">
      <alignment horizontal="left"/>
    </xf>
    <xf numFmtId="0" fontId="0" fillId="0" borderId="0" xfId="0" applyAlignment="1">
      <alignment horizontal="left"/>
    </xf>
    <xf numFmtId="0" fontId="0" fillId="0" borderId="0" xfId="0" applyFont="1" applyAlignment="1">
      <alignment horizontal="left"/>
    </xf>
    <xf numFmtId="0" fontId="0" fillId="0" borderId="14" xfId="0" applyFont="1" applyBorder="1" applyAlignment="1">
      <alignment horizontal="left"/>
    </xf>
    <xf numFmtId="0" fontId="28" fillId="0" borderId="14" xfId="0" applyFont="1" applyBorder="1" applyAlignment="1">
      <alignment horizontal="left"/>
    </xf>
    <xf numFmtId="0" fontId="29" fillId="0" borderId="0" xfId="0" applyFont="1" applyAlignment="1">
      <alignment vertical="top" wrapText="1"/>
    </xf>
    <xf numFmtId="0" fontId="19" fillId="0" borderId="3" xfId="0" applyFont="1" applyBorder="1" applyAlignment="1">
      <alignment horizontal="left" vertical="center" wrapText="1"/>
    </xf>
    <xf numFmtId="0" fontId="19"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7C134-61D9-43B9-AD72-6A8520313728}">
  <sheetPr>
    <tabColor rgb="FF92D050"/>
  </sheetPr>
  <dimension ref="B2:C4"/>
  <sheetViews>
    <sheetView tabSelected="1" view="pageBreakPreview" topLeftCell="B4" zoomScale="60" zoomScaleNormal="70" workbookViewId="0">
      <selection activeCell="C4" sqref="C4"/>
    </sheetView>
  </sheetViews>
  <sheetFormatPr defaultRowHeight="14.5" x14ac:dyDescent="0.35"/>
  <cols>
    <col min="2" max="2" width="19.1796875" customWidth="1"/>
    <col min="3" max="3" width="255.54296875" customWidth="1"/>
  </cols>
  <sheetData>
    <row r="2" spans="2:3" ht="28" customHeight="1" x14ac:dyDescent="0.35">
      <c r="B2" s="82" t="s">
        <v>4</v>
      </c>
      <c r="C2" s="137" t="s">
        <v>85</v>
      </c>
    </row>
    <row r="3" spans="2:3" ht="380.5" customHeight="1" x14ac:dyDescent="0.35">
      <c r="B3" s="82" t="s">
        <v>5</v>
      </c>
      <c r="C3" s="76" t="s">
        <v>65</v>
      </c>
    </row>
    <row r="4" spans="2:3" ht="377" x14ac:dyDescent="0.35">
      <c r="B4" s="82" t="s">
        <v>6</v>
      </c>
      <c r="C4" s="75" t="s">
        <v>78</v>
      </c>
    </row>
  </sheetData>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2:H23"/>
  <sheetViews>
    <sheetView view="pageBreakPreview" topLeftCell="A4" zoomScale="90" zoomScaleNormal="90" zoomScaleSheetLayoutView="90" workbookViewId="0">
      <selection activeCell="B23" sqref="B23:F23"/>
    </sheetView>
  </sheetViews>
  <sheetFormatPr defaultRowHeight="14.5" x14ac:dyDescent="0.35"/>
  <cols>
    <col min="2" max="2" width="9.1796875" style="4"/>
    <col min="3" max="3" width="21.1796875" customWidth="1"/>
    <col min="4" max="4" width="35.1796875" customWidth="1"/>
    <col min="5" max="5" width="40.1796875" customWidth="1"/>
    <col min="6" max="6" width="39.81640625" customWidth="1"/>
    <col min="7" max="7" width="41.7265625" style="6" customWidth="1"/>
    <col min="8" max="8" width="44.1796875" customWidth="1"/>
  </cols>
  <sheetData>
    <row r="2" spans="1:8" ht="34.5" customHeight="1" x14ac:dyDescent="0.35">
      <c r="B2" s="115" t="s">
        <v>53</v>
      </c>
      <c r="C2" s="116"/>
      <c r="D2" s="116"/>
      <c r="E2" s="116"/>
      <c r="F2" s="116"/>
      <c r="G2" s="116"/>
      <c r="H2" s="117"/>
    </row>
    <row r="3" spans="1:8" ht="121.5" customHeight="1" x14ac:dyDescent="0.35">
      <c r="B3" s="15" t="s">
        <v>0</v>
      </c>
      <c r="C3" s="114" t="s">
        <v>38</v>
      </c>
      <c r="D3" s="114"/>
      <c r="E3" s="42" t="s">
        <v>39</v>
      </c>
      <c r="F3" s="40" t="s">
        <v>40</v>
      </c>
      <c r="G3" s="110" t="s">
        <v>1</v>
      </c>
      <c r="H3" s="110"/>
    </row>
    <row r="4" spans="1:8" ht="22.5" customHeight="1" x14ac:dyDescent="0.35">
      <c r="B4" s="15"/>
      <c r="C4" s="40" t="s">
        <v>3</v>
      </c>
      <c r="D4" s="40" t="s">
        <v>2</v>
      </c>
      <c r="E4" s="42"/>
      <c r="F4" s="40"/>
      <c r="G4" s="20"/>
      <c r="H4" s="14"/>
    </row>
    <row r="5" spans="1:8" s="5" customFormat="1" x14ac:dyDescent="0.35">
      <c r="A5" s="7"/>
      <c r="B5" s="10">
        <v>2008</v>
      </c>
      <c r="C5" s="41">
        <v>250</v>
      </c>
      <c r="D5" s="41">
        <v>1000</v>
      </c>
      <c r="E5" s="43">
        <v>100</v>
      </c>
      <c r="F5" s="41">
        <v>250</v>
      </c>
      <c r="G5" s="11" t="s">
        <v>10</v>
      </c>
      <c r="H5" s="21">
        <v>1.1200000000000001</v>
      </c>
    </row>
    <row r="6" spans="1:8" x14ac:dyDescent="0.35">
      <c r="B6" s="10">
        <v>2009</v>
      </c>
      <c r="C6" s="41">
        <f>C5*H5</f>
        <v>280</v>
      </c>
      <c r="D6" s="41">
        <f>D5*H5</f>
        <v>1120</v>
      </c>
      <c r="E6" s="43">
        <f>E5*H5</f>
        <v>112.00000000000001</v>
      </c>
      <c r="F6" s="41">
        <f>F5*H5</f>
        <v>280</v>
      </c>
      <c r="G6" s="13" t="s">
        <v>11</v>
      </c>
      <c r="H6" s="21">
        <v>1.022</v>
      </c>
    </row>
    <row r="7" spans="1:8" x14ac:dyDescent="0.35">
      <c r="B7" s="10">
        <v>2010</v>
      </c>
      <c r="C7" s="41">
        <f t="shared" ref="C7:C21" si="0">C6*H6</f>
        <v>286.16000000000003</v>
      </c>
      <c r="D7" s="41">
        <f t="shared" ref="D7:D21" si="1">D6*H6</f>
        <v>1144.6400000000001</v>
      </c>
      <c r="E7" s="43">
        <f t="shared" ref="E7:E21" si="2">E6*H6</f>
        <v>114.46400000000001</v>
      </c>
      <c r="F7" s="41">
        <f t="shared" ref="F7:F21" si="3">F6*H6</f>
        <v>286.16000000000003</v>
      </c>
      <c r="G7" s="13" t="s">
        <v>12</v>
      </c>
      <c r="H7" s="21">
        <v>1.077</v>
      </c>
    </row>
    <row r="8" spans="1:8" x14ac:dyDescent="0.35">
      <c r="B8" s="10">
        <v>2011</v>
      </c>
      <c r="C8" s="41">
        <f t="shared" si="0"/>
        <v>308.19432</v>
      </c>
      <c r="D8" s="41">
        <f t="shared" si="1"/>
        <v>1232.77728</v>
      </c>
      <c r="E8" s="43">
        <f t="shared" si="2"/>
        <v>123.27772800000001</v>
      </c>
      <c r="F8" s="41">
        <f t="shared" si="3"/>
        <v>308.19432</v>
      </c>
      <c r="G8" s="13" t="s">
        <v>17</v>
      </c>
      <c r="H8" s="21">
        <v>1.1026</v>
      </c>
    </row>
    <row r="9" spans="1:8" x14ac:dyDescent="0.35">
      <c r="B9" s="10">
        <v>2012</v>
      </c>
      <c r="C9" s="41">
        <f t="shared" si="0"/>
        <v>339.81505723200002</v>
      </c>
      <c r="D9" s="41">
        <f t="shared" si="1"/>
        <v>1359.2602289280001</v>
      </c>
      <c r="E9" s="43">
        <f t="shared" si="2"/>
        <v>135.92602289280001</v>
      </c>
      <c r="F9" s="41">
        <f t="shared" si="3"/>
        <v>339.81505723200002</v>
      </c>
      <c r="G9" s="13" t="s">
        <v>13</v>
      </c>
      <c r="H9" s="21">
        <v>1.0780000000000001</v>
      </c>
    </row>
    <row r="10" spans="1:8" x14ac:dyDescent="0.35">
      <c r="B10" s="10">
        <v>2013</v>
      </c>
      <c r="C10" s="41">
        <f t="shared" si="0"/>
        <v>366.32063169609603</v>
      </c>
      <c r="D10" s="41">
        <f t="shared" si="1"/>
        <v>1465.2825267843841</v>
      </c>
      <c r="E10" s="43">
        <f t="shared" si="2"/>
        <v>146.52825267843841</v>
      </c>
      <c r="F10" s="41">
        <f t="shared" si="3"/>
        <v>366.32063169609603</v>
      </c>
      <c r="G10" s="13" t="s">
        <v>14</v>
      </c>
      <c r="H10" s="21">
        <v>1.0392999999999999</v>
      </c>
    </row>
    <row r="11" spans="1:8" x14ac:dyDescent="0.35">
      <c r="B11" s="10">
        <v>2014</v>
      </c>
      <c r="C11" s="41">
        <f t="shared" si="0"/>
        <v>380.71703252175257</v>
      </c>
      <c r="D11" s="41">
        <f t="shared" si="1"/>
        <v>1522.8681300870103</v>
      </c>
      <c r="E11" s="43">
        <f t="shared" si="2"/>
        <v>152.28681300870102</v>
      </c>
      <c r="F11" s="41">
        <f t="shared" si="3"/>
        <v>380.71703252175257</v>
      </c>
      <c r="G11" s="13" t="s">
        <v>15</v>
      </c>
      <c r="H11" s="21">
        <v>1.1011</v>
      </c>
    </row>
    <row r="12" spans="1:8" x14ac:dyDescent="0.35">
      <c r="B12" s="10">
        <v>2015</v>
      </c>
      <c r="C12" s="41">
        <f t="shared" si="0"/>
        <v>419.20752450970173</v>
      </c>
      <c r="D12" s="41">
        <f t="shared" si="1"/>
        <v>1676.8300980388069</v>
      </c>
      <c r="E12" s="43">
        <f t="shared" si="2"/>
        <v>167.68300980388068</v>
      </c>
      <c r="F12" s="41">
        <f t="shared" si="3"/>
        <v>419.20752450970173</v>
      </c>
      <c r="G12" s="13" t="s">
        <v>46</v>
      </c>
      <c r="H12" s="21">
        <v>1.0558000000000001</v>
      </c>
    </row>
    <row r="13" spans="1:8" x14ac:dyDescent="0.35">
      <c r="B13" s="10">
        <v>2016</v>
      </c>
      <c r="C13" s="41">
        <f t="shared" si="0"/>
        <v>442.59930437734312</v>
      </c>
      <c r="D13" s="41">
        <f t="shared" si="1"/>
        <v>1770.3972175093725</v>
      </c>
      <c r="E13" s="43">
        <f t="shared" si="2"/>
        <v>177.03972175093725</v>
      </c>
      <c r="F13" s="41">
        <f t="shared" si="3"/>
        <v>442.59930437734312</v>
      </c>
      <c r="G13" s="13" t="s">
        <v>16</v>
      </c>
      <c r="H13" s="21">
        <v>1.0383</v>
      </c>
    </row>
    <row r="14" spans="1:8" x14ac:dyDescent="0.35">
      <c r="B14" s="10">
        <v>2017</v>
      </c>
      <c r="C14" s="41">
        <f t="shared" si="0"/>
        <v>459.55085773499536</v>
      </c>
      <c r="D14" s="41">
        <f t="shared" si="1"/>
        <v>1838.2034309399814</v>
      </c>
      <c r="E14" s="43">
        <f t="shared" si="2"/>
        <v>183.82034309399813</v>
      </c>
      <c r="F14" s="41">
        <f t="shared" si="3"/>
        <v>459.55085773499536</v>
      </c>
      <c r="G14" s="10" t="s">
        <v>18</v>
      </c>
      <c r="H14" s="21">
        <v>1.1447000000000001</v>
      </c>
    </row>
    <row r="15" spans="1:8" x14ac:dyDescent="0.35">
      <c r="B15" s="10">
        <v>2018</v>
      </c>
      <c r="C15" s="41">
        <f t="shared" si="0"/>
        <v>526.0478668492492</v>
      </c>
      <c r="D15" s="41">
        <f t="shared" si="1"/>
        <v>2104.1914673969968</v>
      </c>
      <c r="E15" s="43">
        <f t="shared" si="2"/>
        <v>210.41914673969967</v>
      </c>
      <c r="F15" s="41">
        <f t="shared" si="3"/>
        <v>526.0478668492492</v>
      </c>
      <c r="G15" s="10" t="s">
        <v>19</v>
      </c>
      <c r="H15" s="21">
        <v>1.2373000000000001</v>
      </c>
    </row>
    <row r="16" spans="1:8" x14ac:dyDescent="0.35">
      <c r="B16" s="10">
        <v>2019</v>
      </c>
      <c r="C16" s="41">
        <f t="shared" si="0"/>
        <v>650.87902565257605</v>
      </c>
      <c r="D16" s="41">
        <f t="shared" si="1"/>
        <v>2603.5161026103042</v>
      </c>
      <c r="E16" s="43">
        <f t="shared" si="2"/>
        <v>260.35161026103043</v>
      </c>
      <c r="F16" s="41">
        <f t="shared" si="3"/>
        <v>650.87902565257605</v>
      </c>
      <c r="G16" s="10" t="s">
        <v>7</v>
      </c>
      <c r="H16" s="21">
        <v>1.2258</v>
      </c>
    </row>
    <row r="17" spans="2:8" x14ac:dyDescent="0.35">
      <c r="B17" s="10">
        <v>2020</v>
      </c>
      <c r="C17" s="41">
        <f t="shared" si="0"/>
        <v>797.84750964492775</v>
      </c>
      <c r="D17" s="41">
        <f t="shared" si="1"/>
        <v>3191.390038579711</v>
      </c>
      <c r="E17" s="43">
        <f t="shared" si="2"/>
        <v>319.13900385797109</v>
      </c>
      <c r="F17" s="41">
        <f t="shared" si="3"/>
        <v>797.84750964492775</v>
      </c>
      <c r="G17" s="10" t="s">
        <v>8</v>
      </c>
      <c r="H17" s="21">
        <v>1.0911</v>
      </c>
    </row>
    <row r="18" spans="2:8" x14ac:dyDescent="0.35">
      <c r="B18" s="10">
        <v>2021</v>
      </c>
      <c r="C18" s="41">
        <f t="shared" si="0"/>
        <v>870.53141777358064</v>
      </c>
      <c r="D18" s="41">
        <f t="shared" si="1"/>
        <v>3482.1256710943226</v>
      </c>
      <c r="E18" s="43">
        <f t="shared" si="2"/>
        <v>348.21256710943226</v>
      </c>
      <c r="F18" s="41">
        <f t="shared" si="3"/>
        <v>870.53141777358064</v>
      </c>
      <c r="G18" s="10" t="s">
        <v>9</v>
      </c>
      <c r="H18" s="21">
        <v>1.3620000000000001</v>
      </c>
    </row>
    <row r="19" spans="2:8" x14ac:dyDescent="0.35">
      <c r="B19" s="10">
        <v>2022</v>
      </c>
      <c r="C19" s="41">
        <f t="shared" si="0"/>
        <v>1185.663791007617</v>
      </c>
      <c r="D19" s="41">
        <f t="shared" si="1"/>
        <v>4742.6551640304679</v>
      </c>
      <c r="E19" s="43">
        <f t="shared" si="2"/>
        <v>474.26551640304677</v>
      </c>
      <c r="F19" s="41">
        <f t="shared" si="3"/>
        <v>1185.663791007617</v>
      </c>
      <c r="G19" s="13" t="s">
        <v>44</v>
      </c>
      <c r="H19" s="21">
        <v>2.2292999999999998</v>
      </c>
    </row>
    <row r="20" spans="2:8" x14ac:dyDescent="0.35">
      <c r="B20" s="10">
        <v>2023</v>
      </c>
      <c r="C20" s="41">
        <f t="shared" si="0"/>
        <v>2643.2002892932801</v>
      </c>
      <c r="D20" s="41">
        <f t="shared" si="1"/>
        <v>10572.80115717312</v>
      </c>
      <c r="E20" s="43">
        <f t="shared" si="2"/>
        <v>1057.2801157173121</v>
      </c>
      <c r="F20" s="41">
        <f t="shared" si="3"/>
        <v>2643.2002892932801</v>
      </c>
      <c r="G20" s="13" t="s">
        <v>45</v>
      </c>
      <c r="H20" s="21">
        <v>1.5846</v>
      </c>
    </row>
    <row r="21" spans="2:8" x14ac:dyDescent="0.35">
      <c r="B21" s="10">
        <v>2024</v>
      </c>
      <c r="C21" s="41">
        <f t="shared" si="0"/>
        <v>4188.4151784141313</v>
      </c>
      <c r="D21" s="41">
        <f t="shared" si="1"/>
        <v>16753.660713656525</v>
      </c>
      <c r="E21" s="43">
        <f t="shared" si="2"/>
        <v>1675.3660713656527</v>
      </c>
      <c r="F21" s="41">
        <f t="shared" si="3"/>
        <v>4188.4151784141313</v>
      </c>
      <c r="G21" s="13" t="s">
        <v>79</v>
      </c>
      <c r="H21" s="21">
        <v>1.4393</v>
      </c>
    </row>
    <row r="22" spans="2:8" x14ac:dyDescent="0.35">
      <c r="B22" s="10">
        <v>2025</v>
      </c>
      <c r="C22" s="41">
        <f>C21*H21</f>
        <v>6028.3859662914592</v>
      </c>
      <c r="D22" s="41">
        <f>D21*H21</f>
        <v>24113.543865165837</v>
      </c>
      <c r="E22" s="43">
        <f>E21*H21</f>
        <v>2411.3543865165839</v>
      </c>
      <c r="F22" s="41">
        <f>F21*H21</f>
        <v>6028.3859662914592</v>
      </c>
    </row>
    <row r="23" spans="2:8" x14ac:dyDescent="0.35">
      <c r="B23" s="135" t="s">
        <v>84</v>
      </c>
      <c r="C23" s="135"/>
      <c r="D23" s="135"/>
      <c r="E23" s="135"/>
      <c r="F23" s="135"/>
    </row>
  </sheetData>
  <mergeCells count="4">
    <mergeCell ref="C3:D3"/>
    <mergeCell ref="G3:H3"/>
    <mergeCell ref="B2:H2"/>
    <mergeCell ref="B23:F23"/>
  </mergeCells>
  <pageMargins left="0.7" right="0.7" top="0.75" bottom="0.75" header="0.3" footer="0.3"/>
  <pageSetup paperSize="9" scale="3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57D5E-D69F-4995-AB27-FF7476BAE610}">
  <sheetPr>
    <tabColor rgb="FFFFC000"/>
  </sheetPr>
  <dimension ref="A1:B3"/>
  <sheetViews>
    <sheetView view="pageBreakPreview" topLeftCell="A3" zoomScale="80" zoomScaleNormal="100" zoomScaleSheetLayoutView="80" workbookViewId="0">
      <selection activeCell="B16" sqref="B16"/>
    </sheetView>
  </sheetViews>
  <sheetFormatPr defaultColWidth="218" defaultRowHeight="14.5" x14ac:dyDescent="0.35"/>
  <cols>
    <col min="1" max="1" width="25.7265625" style="61" customWidth="1"/>
    <col min="2" max="2" width="236.26953125" style="61" customWidth="1"/>
    <col min="3" max="16384" width="218" style="61"/>
  </cols>
  <sheetData>
    <row r="1" spans="1:2" ht="29" x14ac:dyDescent="0.35">
      <c r="A1" s="79" t="s">
        <v>4</v>
      </c>
      <c r="B1" s="80" t="s">
        <v>64</v>
      </c>
    </row>
    <row r="2" spans="1:2" ht="275.5" x14ac:dyDescent="0.35">
      <c r="A2" s="79" t="s">
        <v>5</v>
      </c>
      <c r="B2" s="81" t="s">
        <v>67</v>
      </c>
    </row>
    <row r="3" spans="1:2" ht="217.5" x14ac:dyDescent="0.35">
      <c r="A3" s="79" t="s">
        <v>6</v>
      </c>
      <c r="B3" s="80" t="s">
        <v>76</v>
      </c>
    </row>
  </sheetData>
  <pageMargins left="0.7" right="0.7" top="0.75" bottom="0.75" header="0.3" footer="0.3"/>
  <pageSetup paperSize="9" scale="5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CB80B-8A10-4925-9206-EAF630F4D49B}">
  <sheetPr>
    <tabColor rgb="FFFFC000"/>
  </sheetPr>
  <dimension ref="A1:E22"/>
  <sheetViews>
    <sheetView view="pageBreakPreview" topLeftCell="A4" zoomScaleNormal="100" zoomScaleSheetLayoutView="100" workbookViewId="0">
      <selection activeCell="A22" sqref="A22:C22"/>
    </sheetView>
  </sheetViews>
  <sheetFormatPr defaultRowHeight="14.5" x14ac:dyDescent="0.35"/>
  <cols>
    <col min="1" max="1" width="7.54296875" customWidth="1"/>
    <col min="2" max="2" width="38.1796875" customWidth="1"/>
    <col min="3" max="4" width="42.7265625" customWidth="1"/>
  </cols>
  <sheetData>
    <row r="1" spans="1:5" ht="64.5" customHeight="1" x14ac:dyDescent="0.35">
      <c r="A1" s="120" t="s">
        <v>56</v>
      </c>
      <c r="B1" s="120"/>
      <c r="C1" s="120"/>
      <c r="D1" s="120"/>
      <c r="E1" s="120"/>
    </row>
    <row r="2" spans="1:5" ht="90.75" customHeight="1" x14ac:dyDescent="0.35">
      <c r="A2" s="15" t="s">
        <v>0</v>
      </c>
      <c r="B2" s="118" t="s">
        <v>57</v>
      </c>
      <c r="C2" s="119"/>
      <c r="D2" s="110" t="s">
        <v>1</v>
      </c>
      <c r="E2" s="110"/>
    </row>
    <row r="3" spans="1:5" ht="15" x14ac:dyDescent="0.35">
      <c r="A3" s="15"/>
      <c r="B3" s="87" t="s">
        <v>3</v>
      </c>
      <c r="C3" s="87" t="s">
        <v>2</v>
      </c>
      <c r="D3" s="74"/>
      <c r="E3" s="14"/>
    </row>
    <row r="4" spans="1:5" x14ac:dyDescent="0.35">
      <c r="A4" s="10">
        <v>2008</v>
      </c>
      <c r="B4" s="88">
        <v>1000</v>
      </c>
      <c r="C4" s="88">
        <v>3000</v>
      </c>
      <c r="D4" s="11" t="s">
        <v>10</v>
      </c>
      <c r="E4" s="78">
        <v>1.1200000000000001</v>
      </c>
    </row>
    <row r="5" spans="1:5" x14ac:dyDescent="0.35">
      <c r="A5" s="10">
        <v>2009</v>
      </c>
      <c r="B5" s="88">
        <f>B4*E4</f>
        <v>1120</v>
      </c>
      <c r="C5" s="88">
        <f>C4*E4</f>
        <v>3360.0000000000005</v>
      </c>
      <c r="D5" s="13" t="s">
        <v>11</v>
      </c>
      <c r="E5" s="78">
        <v>1.022</v>
      </c>
    </row>
    <row r="6" spans="1:5" x14ac:dyDescent="0.35">
      <c r="A6" s="10">
        <v>2010</v>
      </c>
      <c r="B6" s="88">
        <f t="shared" ref="B6:B20" si="0">B5*E5</f>
        <v>1144.6400000000001</v>
      </c>
      <c r="C6" s="88">
        <f t="shared" ref="C6:C20" si="1">C5*E5</f>
        <v>3433.9200000000005</v>
      </c>
      <c r="D6" s="13" t="s">
        <v>12</v>
      </c>
      <c r="E6" s="78">
        <v>1.077</v>
      </c>
    </row>
    <row r="7" spans="1:5" x14ac:dyDescent="0.35">
      <c r="A7" s="10">
        <v>2011</v>
      </c>
      <c r="B7" s="88">
        <f t="shared" si="0"/>
        <v>1232.77728</v>
      </c>
      <c r="C7" s="88">
        <f t="shared" si="1"/>
        <v>3698.3318400000003</v>
      </c>
      <c r="D7" s="13" t="s">
        <v>17</v>
      </c>
      <c r="E7" s="78">
        <v>1.1026</v>
      </c>
    </row>
    <row r="8" spans="1:5" x14ac:dyDescent="0.35">
      <c r="A8" s="10">
        <v>2012</v>
      </c>
      <c r="B8" s="88">
        <f t="shared" si="0"/>
        <v>1359.2602289280001</v>
      </c>
      <c r="C8" s="88">
        <f t="shared" si="1"/>
        <v>4077.7806867840004</v>
      </c>
      <c r="D8" s="13" t="s">
        <v>13</v>
      </c>
      <c r="E8" s="78">
        <v>1.0780000000000001</v>
      </c>
    </row>
    <row r="9" spans="1:5" x14ac:dyDescent="0.35">
      <c r="A9" s="10">
        <v>2013</v>
      </c>
      <c r="B9" s="88">
        <f t="shared" si="0"/>
        <v>1465.2825267843841</v>
      </c>
      <c r="C9" s="88">
        <f t="shared" si="1"/>
        <v>4395.8475803531528</v>
      </c>
      <c r="D9" s="13" t="s">
        <v>14</v>
      </c>
      <c r="E9" s="78">
        <v>1.0392999999999999</v>
      </c>
    </row>
    <row r="10" spans="1:5" x14ac:dyDescent="0.35">
      <c r="A10" s="10">
        <v>2014</v>
      </c>
      <c r="B10" s="88">
        <f t="shared" si="0"/>
        <v>1522.8681300870103</v>
      </c>
      <c r="C10" s="88">
        <f t="shared" si="1"/>
        <v>4568.6043902610309</v>
      </c>
      <c r="D10" s="13" t="s">
        <v>15</v>
      </c>
      <c r="E10" s="78">
        <v>1.1011</v>
      </c>
    </row>
    <row r="11" spans="1:5" x14ac:dyDescent="0.35">
      <c r="A11" s="10">
        <v>2015</v>
      </c>
      <c r="B11" s="88">
        <f t="shared" si="0"/>
        <v>1676.8300980388069</v>
      </c>
      <c r="C11" s="88">
        <f t="shared" si="1"/>
        <v>5030.490294116421</v>
      </c>
      <c r="D11" s="13" t="s">
        <v>46</v>
      </c>
      <c r="E11" s="78">
        <v>1.0558000000000001</v>
      </c>
    </row>
    <row r="12" spans="1:5" x14ac:dyDescent="0.35">
      <c r="A12" s="10">
        <v>2016</v>
      </c>
      <c r="B12" s="88">
        <f t="shared" si="0"/>
        <v>1770.3972175093725</v>
      </c>
      <c r="C12" s="88">
        <f t="shared" si="1"/>
        <v>5311.1916525281176</v>
      </c>
      <c r="D12" s="13" t="s">
        <v>16</v>
      </c>
      <c r="E12" s="78">
        <v>1.0383</v>
      </c>
    </row>
    <row r="13" spans="1:5" x14ac:dyDescent="0.35">
      <c r="A13" s="10">
        <v>2017</v>
      </c>
      <c r="B13" s="88">
        <f t="shared" si="0"/>
        <v>1838.2034309399814</v>
      </c>
      <c r="C13" s="88">
        <f t="shared" si="1"/>
        <v>5514.6102928199443</v>
      </c>
      <c r="D13" s="10" t="s">
        <v>18</v>
      </c>
      <c r="E13" s="78">
        <v>1.1447000000000001</v>
      </c>
    </row>
    <row r="14" spans="1:5" x14ac:dyDescent="0.35">
      <c r="A14" s="10">
        <v>2018</v>
      </c>
      <c r="B14" s="88">
        <f t="shared" si="0"/>
        <v>2104.1914673969968</v>
      </c>
      <c r="C14" s="88">
        <f t="shared" si="1"/>
        <v>6312.5744021909904</v>
      </c>
      <c r="D14" s="10" t="s">
        <v>19</v>
      </c>
      <c r="E14" s="78">
        <v>1.2373000000000001</v>
      </c>
    </row>
    <row r="15" spans="1:5" x14ac:dyDescent="0.35">
      <c r="A15" s="10">
        <v>2019</v>
      </c>
      <c r="B15" s="88">
        <f t="shared" si="0"/>
        <v>2603.5161026103042</v>
      </c>
      <c r="C15" s="88">
        <f t="shared" si="1"/>
        <v>7810.5483078309126</v>
      </c>
      <c r="D15" s="10" t="s">
        <v>7</v>
      </c>
      <c r="E15" s="78">
        <v>1.2258</v>
      </c>
    </row>
    <row r="16" spans="1:5" x14ac:dyDescent="0.35">
      <c r="A16" s="10">
        <v>2020</v>
      </c>
      <c r="B16" s="88">
        <f t="shared" si="0"/>
        <v>3191.390038579711</v>
      </c>
      <c r="C16" s="88">
        <f t="shared" si="1"/>
        <v>9574.1701157391326</v>
      </c>
      <c r="D16" s="10" t="s">
        <v>8</v>
      </c>
      <c r="E16" s="78">
        <v>1.0911</v>
      </c>
    </row>
    <row r="17" spans="1:5" x14ac:dyDescent="0.35">
      <c r="A17" s="10">
        <v>2021</v>
      </c>
      <c r="B17" s="88">
        <f t="shared" si="0"/>
        <v>3482.1256710943226</v>
      </c>
      <c r="C17" s="88">
        <f t="shared" si="1"/>
        <v>10446.377013282967</v>
      </c>
      <c r="D17" s="10" t="s">
        <v>9</v>
      </c>
      <c r="E17" s="78">
        <v>1.3620000000000001</v>
      </c>
    </row>
    <row r="18" spans="1:5" x14ac:dyDescent="0.35">
      <c r="A18" s="10">
        <v>2022</v>
      </c>
      <c r="B18" s="88">
        <f t="shared" si="0"/>
        <v>4742.6551640304679</v>
      </c>
      <c r="C18" s="88">
        <f t="shared" si="1"/>
        <v>14227.965492091402</v>
      </c>
      <c r="D18" s="13" t="s">
        <v>44</v>
      </c>
      <c r="E18" s="78">
        <v>2.2292999999999998</v>
      </c>
    </row>
    <row r="19" spans="1:5" x14ac:dyDescent="0.35">
      <c r="A19" s="10">
        <v>2023</v>
      </c>
      <c r="B19" s="88">
        <f t="shared" si="0"/>
        <v>10572.80115717312</v>
      </c>
      <c r="C19" s="88">
        <f t="shared" si="1"/>
        <v>31718.403471519359</v>
      </c>
      <c r="D19" s="13" t="s">
        <v>45</v>
      </c>
      <c r="E19" s="78">
        <v>1.5846</v>
      </c>
    </row>
    <row r="20" spans="1:5" x14ac:dyDescent="0.35">
      <c r="A20" s="10">
        <v>2024</v>
      </c>
      <c r="B20" s="88">
        <f t="shared" si="0"/>
        <v>16753.660713656525</v>
      </c>
      <c r="C20" s="88">
        <f t="shared" si="1"/>
        <v>50260.98214096958</v>
      </c>
      <c r="D20" s="13" t="s">
        <v>79</v>
      </c>
      <c r="E20" s="21">
        <v>1.4393</v>
      </c>
    </row>
    <row r="21" spans="1:5" x14ac:dyDescent="0.35">
      <c r="A21" s="10">
        <v>2025</v>
      </c>
      <c r="B21" s="88">
        <f>B20*E20</f>
        <v>24113.543865165837</v>
      </c>
      <c r="C21" s="88">
        <f>C20*E20</f>
        <v>72340.631595497514</v>
      </c>
      <c r="D21" s="10"/>
      <c r="E21" s="77"/>
    </row>
    <row r="22" spans="1:5" x14ac:dyDescent="0.35">
      <c r="A22" s="136" t="s">
        <v>84</v>
      </c>
      <c r="B22" s="136"/>
      <c r="C22" s="136"/>
    </row>
  </sheetData>
  <mergeCells count="4">
    <mergeCell ref="B2:C2"/>
    <mergeCell ref="A1:E1"/>
    <mergeCell ref="D2:E2"/>
    <mergeCell ref="A22:C22"/>
  </mergeCells>
  <pageMargins left="0.7" right="0.7" top="0.75" bottom="0.75" header="0.3" footer="0.3"/>
  <pageSetup paperSize="9" scale="6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9F1D2-39B7-455D-969A-CD6B88543B70}">
  <sheetPr>
    <tabColor theme="3" tint="0.39997558519241921"/>
  </sheetPr>
  <dimension ref="A1:B3"/>
  <sheetViews>
    <sheetView topLeftCell="B3" zoomScale="90" zoomScaleNormal="90" workbookViewId="0">
      <selection activeCell="B3" sqref="B3"/>
    </sheetView>
  </sheetViews>
  <sheetFormatPr defaultRowHeight="14.5" x14ac:dyDescent="0.35"/>
  <cols>
    <col min="1" max="1" width="19.1796875" customWidth="1"/>
    <col min="2" max="2" width="255.54296875" customWidth="1"/>
  </cols>
  <sheetData>
    <row r="1" spans="1:2" ht="15.5" x14ac:dyDescent="0.35">
      <c r="A1" s="82" t="s">
        <v>4</v>
      </c>
      <c r="B1" s="75" t="s">
        <v>63</v>
      </c>
    </row>
    <row r="2" spans="1:2" ht="258" customHeight="1" x14ac:dyDescent="0.35">
      <c r="A2" s="82" t="s">
        <v>5</v>
      </c>
      <c r="B2" s="76" t="s">
        <v>66</v>
      </c>
    </row>
    <row r="3" spans="1:2" ht="232" x14ac:dyDescent="0.35">
      <c r="A3" s="82" t="s">
        <v>6</v>
      </c>
      <c r="B3" s="75" t="s">
        <v>77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B1263-127D-4673-AE40-B9EF0C0C6BB6}">
  <sheetPr>
    <tabColor theme="3" tint="0.39997558519241921"/>
  </sheetPr>
  <dimension ref="A1:F22"/>
  <sheetViews>
    <sheetView view="pageBreakPreview" topLeftCell="A7" zoomScaleNormal="100" zoomScaleSheetLayoutView="100" workbookViewId="0">
      <selection activeCell="B30" sqref="B30"/>
    </sheetView>
  </sheetViews>
  <sheetFormatPr defaultRowHeight="14.5" x14ac:dyDescent="0.35"/>
  <cols>
    <col min="2" max="2" width="22.54296875" customWidth="1"/>
    <col min="3" max="3" width="40.54296875" customWidth="1"/>
    <col min="4" max="4" width="54.81640625" customWidth="1"/>
    <col min="5" max="5" width="36.26953125" customWidth="1"/>
  </cols>
  <sheetData>
    <row r="1" spans="1:6" ht="72" customHeight="1" x14ac:dyDescent="0.35">
      <c r="A1" s="122" t="s">
        <v>58</v>
      </c>
      <c r="B1" s="122"/>
      <c r="C1" s="122"/>
      <c r="D1" s="122"/>
      <c r="E1" s="122"/>
      <c r="F1" s="122"/>
    </row>
    <row r="2" spans="1:6" ht="93" customHeight="1" x14ac:dyDescent="0.35">
      <c r="A2" s="15" t="s">
        <v>0</v>
      </c>
      <c r="B2" s="121" t="s">
        <v>59</v>
      </c>
      <c r="C2" s="121"/>
      <c r="D2" s="85" t="s">
        <v>60</v>
      </c>
      <c r="E2" s="110" t="s">
        <v>1</v>
      </c>
      <c r="F2" s="110"/>
    </row>
    <row r="3" spans="1:6" ht="22.5" customHeight="1" x14ac:dyDescent="0.35">
      <c r="A3" s="15"/>
      <c r="B3" s="83" t="s">
        <v>61</v>
      </c>
      <c r="C3" s="83" t="s">
        <v>62</v>
      </c>
      <c r="D3" s="85"/>
      <c r="E3" s="74"/>
      <c r="F3" s="14"/>
    </row>
    <row r="4" spans="1:6" x14ac:dyDescent="0.35">
      <c r="A4" s="10">
        <v>2008</v>
      </c>
      <c r="B4" s="84">
        <v>3000</v>
      </c>
      <c r="C4" s="84">
        <v>5000</v>
      </c>
      <c r="D4" s="86">
        <v>3000</v>
      </c>
      <c r="E4" s="11" t="s">
        <v>10</v>
      </c>
      <c r="F4" s="21">
        <v>1.1200000000000001</v>
      </c>
    </row>
    <row r="5" spans="1:6" x14ac:dyDescent="0.35">
      <c r="A5" s="10">
        <v>2009</v>
      </c>
      <c r="B5" s="84">
        <f>B4*F4</f>
        <v>3360.0000000000005</v>
      </c>
      <c r="C5" s="84">
        <f>C4*F4</f>
        <v>5600.0000000000009</v>
      </c>
      <c r="D5" s="86">
        <f>D4*F4</f>
        <v>3360.0000000000005</v>
      </c>
      <c r="E5" s="13" t="s">
        <v>11</v>
      </c>
      <c r="F5" s="21">
        <v>1.022</v>
      </c>
    </row>
    <row r="6" spans="1:6" x14ac:dyDescent="0.35">
      <c r="A6" s="10">
        <v>2010</v>
      </c>
      <c r="B6" s="84">
        <f t="shared" ref="B6:B20" si="0">B5*F5</f>
        <v>3433.9200000000005</v>
      </c>
      <c r="C6" s="84">
        <f t="shared" ref="C6:C20" si="1">C5*F5</f>
        <v>5723.2000000000007</v>
      </c>
      <c r="D6" s="86">
        <f t="shared" ref="D6:D20" si="2">D5*F5</f>
        <v>3433.9200000000005</v>
      </c>
      <c r="E6" s="13" t="s">
        <v>12</v>
      </c>
      <c r="F6" s="21">
        <v>1.077</v>
      </c>
    </row>
    <row r="7" spans="1:6" x14ac:dyDescent="0.35">
      <c r="A7" s="10">
        <v>2011</v>
      </c>
      <c r="B7" s="84">
        <f t="shared" si="0"/>
        <v>3698.3318400000003</v>
      </c>
      <c r="C7" s="84">
        <f t="shared" si="1"/>
        <v>6163.8864000000003</v>
      </c>
      <c r="D7" s="86">
        <f t="shared" si="2"/>
        <v>3698.3318400000003</v>
      </c>
      <c r="E7" s="13" t="s">
        <v>17</v>
      </c>
      <c r="F7" s="21">
        <v>1.1026</v>
      </c>
    </row>
    <row r="8" spans="1:6" x14ac:dyDescent="0.35">
      <c r="A8" s="10">
        <v>2012</v>
      </c>
      <c r="B8" s="84">
        <f t="shared" si="0"/>
        <v>4077.7806867840004</v>
      </c>
      <c r="C8" s="84">
        <f t="shared" si="1"/>
        <v>6796.3011446400005</v>
      </c>
      <c r="D8" s="86">
        <f t="shared" si="2"/>
        <v>4077.7806867840004</v>
      </c>
      <c r="E8" s="13" t="s">
        <v>13</v>
      </c>
      <c r="F8" s="21">
        <v>1.0780000000000001</v>
      </c>
    </row>
    <row r="9" spans="1:6" x14ac:dyDescent="0.35">
      <c r="A9" s="10">
        <v>2013</v>
      </c>
      <c r="B9" s="84">
        <f t="shared" si="0"/>
        <v>4395.8475803531528</v>
      </c>
      <c r="C9" s="84">
        <f t="shared" si="1"/>
        <v>7326.412633921921</v>
      </c>
      <c r="D9" s="86">
        <f t="shared" si="2"/>
        <v>4395.8475803531528</v>
      </c>
      <c r="E9" s="13" t="s">
        <v>14</v>
      </c>
      <c r="F9" s="21">
        <v>1.0392999999999999</v>
      </c>
    </row>
    <row r="10" spans="1:6" x14ac:dyDescent="0.35">
      <c r="A10" s="10">
        <v>2014</v>
      </c>
      <c r="B10" s="84">
        <f t="shared" si="0"/>
        <v>4568.6043902610309</v>
      </c>
      <c r="C10" s="84">
        <f t="shared" si="1"/>
        <v>7614.3406504350514</v>
      </c>
      <c r="D10" s="86">
        <f t="shared" si="2"/>
        <v>4568.6043902610309</v>
      </c>
      <c r="E10" s="13" t="s">
        <v>15</v>
      </c>
      <c r="F10" s="21">
        <v>1.1011</v>
      </c>
    </row>
    <row r="11" spans="1:6" x14ac:dyDescent="0.35">
      <c r="A11" s="10">
        <v>2015</v>
      </c>
      <c r="B11" s="84">
        <f t="shared" si="0"/>
        <v>5030.490294116421</v>
      </c>
      <c r="C11" s="84">
        <f t="shared" si="1"/>
        <v>8384.1504901940352</v>
      </c>
      <c r="D11" s="86">
        <f t="shared" si="2"/>
        <v>5030.490294116421</v>
      </c>
      <c r="E11" s="13" t="s">
        <v>46</v>
      </c>
      <c r="F11" s="21">
        <v>1.0558000000000001</v>
      </c>
    </row>
    <row r="12" spans="1:6" x14ac:dyDescent="0.35">
      <c r="A12" s="10">
        <v>2016</v>
      </c>
      <c r="B12" s="84">
        <f t="shared" si="0"/>
        <v>5311.1916525281176</v>
      </c>
      <c r="C12" s="84">
        <f t="shared" si="1"/>
        <v>8851.9860875468621</v>
      </c>
      <c r="D12" s="86">
        <f t="shared" si="2"/>
        <v>5311.1916525281176</v>
      </c>
      <c r="E12" s="13" t="s">
        <v>16</v>
      </c>
      <c r="F12" s="21">
        <v>1.0383</v>
      </c>
    </row>
    <row r="13" spans="1:6" x14ac:dyDescent="0.35">
      <c r="A13" s="10">
        <v>2017</v>
      </c>
      <c r="B13" s="84">
        <f t="shared" si="0"/>
        <v>5514.6102928199443</v>
      </c>
      <c r="C13" s="84">
        <f t="shared" si="1"/>
        <v>9191.0171546999063</v>
      </c>
      <c r="D13" s="86">
        <f t="shared" si="2"/>
        <v>5514.6102928199443</v>
      </c>
      <c r="E13" s="10" t="s">
        <v>18</v>
      </c>
      <c r="F13" s="21">
        <v>1.1447000000000001</v>
      </c>
    </row>
    <row r="14" spans="1:6" x14ac:dyDescent="0.35">
      <c r="A14" s="10">
        <v>2018</v>
      </c>
      <c r="B14" s="84">
        <f t="shared" si="0"/>
        <v>6312.5744021909904</v>
      </c>
      <c r="C14" s="84">
        <f t="shared" si="1"/>
        <v>10520.957336984984</v>
      </c>
      <c r="D14" s="86">
        <f t="shared" si="2"/>
        <v>6312.5744021909904</v>
      </c>
      <c r="E14" s="10" t="s">
        <v>19</v>
      </c>
      <c r="F14" s="21">
        <v>1.2373000000000001</v>
      </c>
    </row>
    <row r="15" spans="1:6" x14ac:dyDescent="0.35">
      <c r="A15" s="10">
        <v>2019</v>
      </c>
      <c r="B15" s="84">
        <f t="shared" si="0"/>
        <v>7810.5483078309126</v>
      </c>
      <c r="C15" s="84">
        <f t="shared" si="1"/>
        <v>13017.580513051522</v>
      </c>
      <c r="D15" s="86">
        <f t="shared" si="2"/>
        <v>7810.5483078309126</v>
      </c>
      <c r="E15" s="10" t="s">
        <v>7</v>
      </c>
      <c r="F15" s="21">
        <v>1.2258</v>
      </c>
    </row>
    <row r="16" spans="1:6" x14ac:dyDescent="0.35">
      <c r="A16" s="10">
        <v>2020</v>
      </c>
      <c r="B16" s="84">
        <f t="shared" si="0"/>
        <v>9574.1701157391326</v>
      </c>
      <c r="C16" s="84">
        <f t="shared" si="1"/>
        <v>15956.950192898556</v>
      </c>
      <c r="D16" s="86">
        <f t="shared" si="2"/>
        <v>9574.1701157391326</v>
      </c>
      <c r="E16" s="10" t="s">
        <v>8</v>
      </c>
      <c r="F16" s="21">
        <v>1.0911</v>
      </c>
    </row>
    <row r="17" spans="1:6" x14ac:dyDescent="0.35">
      <c r="A17" s="10">
        <v>2021</v>
      </c>
      <c r="B17" s="84">
        <f t="shared" si="0"/>
        <v>10446.377013282967</v>
      </c>
      <c r="C17" s="84">
        <f t="shared" si="1"/>
        <v>17410.628355471614</v>
      </c>
      <c r="D17" s="86">
        <f t="shared" si="2"/>
        <v>10446.377013282967</v>
      </c>
      <c r="E17" s="10" t="s">
        <v>9</v>
      </c>
      <c r="F17" s="21">
        <v>1.3620000000000001</v>
      </c>
    </row>
    <row r="18" spans="1:6" x14ac:dyDescent="0.35">
      <c r="A18" s="10">
        <v>2022</v>
      </c>
      <c r="B18" s="84">
        <f t="shared" si="0"/>
        <v>14227.965492091402</v>
      </c>
      <c r="C18" s="84">
        <f t="shared" si="1"/>
        <v>23713.275820152339</v>
      </c>
      <c r="D18" s="86">
        <f t="shared" si="2"/>
        <v>14227.965492091402</v>
      </c>
      <c r="E18" s="13" t="s">
        <v>44</v>
      </c>
      <c r="F18" s="21">
        <v>2.2292999999999998</v>
      </c>
    </row>
    <row r="19" spans="1:6" x14ac:dyDescent="0.35">
      <c r="A19" s="10">
        <v>2023</v>
      </c>
      <c r="B19" s="84">
        <f t="shared" si="0"/>
        <v>31718.403471519359</v>
      </c>
      <c r="C19" s="84">
        <f t="shared" si="1"/>
        <v>52864.005785865607</v>
      </c>
      <c r="D19" s="86">
        <f t="shared" si="2"/>
        <v>31718.403471519359</v>
      </c>
      <c r="E19" s="13" t="s">
        <v>45</v>
      </c>
      <c r="F19" s="21">
        <v>1.5846</v>
      </c>
    </row>
    <row r="20" spans="1:6" x14ac:dyDescent="0.35">
      <c r="A20" s="6">
        <v>2024</v>
      </c>
      <c r="B20" s="89">
        <f t="shared" si="0"/>
        <v>50260.98214096958</v>
      </c>
      <c r="C20" s="89">
        <f t="shared" si="1"/>
        <v>83768.303568282645</v>
      </c>
      <c r="D20" s="90">
        <f t="shared" si="2"/>
        <v>50260.98214096958</v>
      </c>
      <c r="E20" s="13" t="s">
        <v>79</v>
      </c>
      <c r="F20" s="21">
        <v>1.4393</v>
      </c>
    </row>
    <row r="21" spans="1:6" x14ac:dyDescent="0.35">
      <c r="A21" s="128">
        <v>2025</v>
      </c>
      <c r="B21" s="89">
        <f>B20*F20</f>
        <v>72340.631595497514</v>
      </c>
      <c r="C21" s="89">
        <f>C20*F20</f>
        <v>120567.71932582921</v>
      </c>
      <c r="D21" s="90">
        <f>D20*F20</f>
        <v>72340.631595497514</v>
      </c>
    </row>
    <row r="22" spans="1:6" x14ac:dyDescent="0.35">
      <c r="A22" s="133" t="s">
        <v>84</v>
      </c>
      <c r="B22" s="133"/>
      <c r="C22" s="133"/>
      <c r="D22" s="133"/>
    </row>
  </sheetData>
  <mergeCells count="4">
    <mergeCell ref="B2:C2"/>
    <mergeCell ref="E2:F2"/>
    <mergeCell ref="A1:F1"/>
    <mergeCell ref="A22:D22"/>
  </mergeCells>
  <pageMargins left="0.7" right="0.7" top="0.75" bottom="0.75" header="0.3" footer="0.3"/>
  <pageSetup paperSize="9" scale="5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A1:B29"/>
  <sheetViews>
    <sheetView workbookViewId="0">
      <selection activeCell="C11" sqref="C11"/>
    </sheetView>
  </sheetViews>
  <sheetFormatPr defaultRowHeight="14.5" x14ac:dyDescent="0.35"/>
  <cols>
    <col min="1" max="1" width="13.7265625" customWidth="1"/>
    <col min="2" max="2" width="25.54296875" customWidth="1"/>
  </cols>
  <sheetData>
    <row r="1" spans="1:2" x14ac:dyDescent="0.35">
      <c r="A1" s="123" t="s">
        <v>20</v>
      </c>
      <c r="B1" s="123"/>
    </row>
    <row r="2" spans="1:2" x14ac:dyDescent="0.35">
      <c r="A2" s="55">
        <v>2024</v>
      </c>
      <c r="B2" s="56">
        <v>0.43930000000000002</v>
      </c>
    </row>
    <row r="3" spans="1:2" x14ac:dyDescent="0.35">
      <c r="A3" s="55">
        <v>2023</v>
      </c>
      <c r="B3" s="56">
        <v>0.58460000000000001</v>
      </c>
    </row>
    <row r="4" spans="1:2" x14ac:dyDescent="0.35">
      <c r="A4" s="55">
        <v>2022</v>
      </c>
      <c r="B4" s="56">
        <v>1.2293000000000001</v>
      </c>
    </row>
    <row r="5" spans="1:2" x14ac:dyDescent="0.35">
      <c r="A5" s="55">
        <v>2021</v>
      </c>
      <c r="B5" s="56">
        <v>0.36199999999999999</v>
      </c>
    </row>
    <row r="6" spans="1:2" x14ac:dyDescent="0.35">
      <c r="A6" s="55">
        <v>2020</v>
      </c>
      <c r="B6" s="56">
        <v>9.11E-2</v>
      </c>
    </row>
    <row r="7" spans="1:2" x14ac:dyDescent="0.35">
      <c r="A7" s="55">
        <v>2019</v>
      </c>
      <c r="B7" s="56">
        <v>0.2258</v>
      </c>
    </row>
    <row r="8" spans="1:2" x14ac:dyDescent="0.35">
      <c r="A8" s="55">
        <v>2018</v>
      </c>
      <c r="B8" s="56">
        <v>0.23730000000000001</v>
      </c>
    </row>
    <row r="9" spans="1:2" x14ac:dyDescent="0.35">
      <c r="A9" s="55">
        <v>2017</v>
      </c>
      <c r="B9" s="56">
        <v>0.1447</v>
      </c>
    </row>
    <row r="10" spans="1:2" x14ac:dyDescent="0.35">
      <c r="A10" s="55">
        <v>2016</v>
      </c>
      <c r="B10" s="56">
        <v>3.8300000000000001E-2</v>
      </c>
    </row>
    <row r="11" spans="1:2" x14ac:dyDescent="0.35">
      <c r="A11" s="55">
        <v>2015</v>
      </c>
      <c r="B11" s="56">
        <v>5.5800000000000002E-2</v>
      </c>
    </row>
    <row r="12" spans="1:2" x14ac:dyDescent="0.35">
      <c r="A12" s="55">
        <v>2014</v>
      </c>
      <c r="B12" s="56">
        <v>0.1011</v>
      </c>
    </row>
    <row r="13" spans="1:2" x14ac:dyDescent="0.35">
      <c r="A13" s="55">
        <v>2013</v>
      </c>
      <c r="B13" s="56">
        <v>3.9300000000000002E-2</v>
      </c>
    </row>
    <row r="14" spans="1:2" x14ac:dyDescent="0.35">
      <c r="A14" s="55">
        <v>2012</v>
      </c>
      <c r="B14" s="56">
        <v>7.8E-2</v>
      </c>
    </row>
    <row r="15" spans="1:2" x14ac:dyDescent="0.35">
      <c r="A15" s="55">
        <v>2011</v>
      </c>
      <c r="B15" s="56">
        <v>0.1026</v>
      </c>
    </row>
    <row r="16" spans="1:2" x14ac:dyDescent="0.35">
      <c r="A16" s="55">
        <v>2010</v>
      </c>
      <c r="B16" s="56">
        <v>7.6999999999999999E-2</v>
      </c>
    </row>
    <row r="17" spans="1:2" x14ac:dyDescent="0.35">
      <c r="A17" s="55">
        <v>2009</v>
      </c>
      <c r="B17" s="56">
        <v>2.1999999999999999E-2</v>
      </c>
    </row>
    <row r="18" spans="1:2" x14ac:dyDescent="0.35">
      <c r="A18" s="55">
        <v>2008</v>
      </c>
      <c r="B18" s="56">
        <v>0.12</v>
      </c>
    </row>
    <row r="19" spans="1:2" x14ac:dyDescent="0.35">
      <c r="A19" s="55">
        <v>2007</v>
      </c>
      <c r="B19" s="56">
        <v>7.1999999999999995E-2</v>
      </c>
    </row>
    <row r="20" spans="1:2" x14ac:dyDescent="0.35">
      <c r="A20" s="55">
        <v>2006</v>
      </c>
      <c r="B20" s="56">
        <v>7.8E-2</v>
      </c>
    </row>
    <row r="21" spans="1:2" x14ac:dyDescent="0.35">
      <c r="A21" s="55">
        <v>2005</v>
      </c>
      <c r="B21" s="56">
        <v>9.8000000000000004E-2</v>
      </c>
    </row>
    <row r="22" spans="1:2" x14ac:dyDescent="0.35">
      <c r="A22" s="55">
        <v>2004</v>
      </c>
      <c r="B22" s="56">
        <v>0.112</v>
      </c>
    </row>
    <row r="23" spans="1:2" x14ac:dyDescent="0.35">
      <c r="A23" s="55">
        <v>2003</v>
      </c>
      <c r="B23" s="56">
        <v>0.28499999999999998</v>
      </c>
    </row>
    <row r="24" spans="1:2" x14ac:dyDescent="0.35">
      <c r="A24" s="55">
        <v>2002</v>
      </c>
      <c r="B24" s="56">
        <v>0.59</v>
      </c>
    </row>
    <row r="25" spans="1:2" x14ac:dyDescent="0.35">
      <c r="A25" s="55">
        <v>2001</v>
      </c>
      <c r="B25" s="56">
        <v>0.53200000000000003</v>
      </c>
    </row>
    <row r="26" spans="1:2" x14ac:dyDescent="0.35">
      <c r="A26" s="55">
        <v>2000</v>
      </c>
      <c r="B26" s="56">
        <v>0.56000000000000005</v>
      </c>
    </row>
    <row r="27" spans="1:2" x14ac:dyDescent="0.35">
      <c r="A27" s="55">
        <v>1999</v>
      </c>
      <c r="B27" s="56">
        <v>0.52100000000000002</v>
      </c>
    </row>
    <row r="28" spans="1:2" x14ac:dyDescent="0.35">
      <c r="A28" s="55">
        <v>1998</v>
      </c>
      <c r="B28" s="56">
        <v>0.77800000000000002</v>
      </c>
    </row>
    <row r="29" spans="1:2" x14ac:dyDescent="0.35">
      <c r="A29" s="55">
        <v>1997</v>
      </c>
      <c r="B29" s="56">
        <v>0.80400000000000005</v>
      </c>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4FDDB-19DE-4C7F-8FA5-FB32E01B7162}">
  <sheetPr>
    <tabColor rgb="FF92D050"/>
  </sheetPr>
  <dimension ref="A1:F5"/>
  <sheetViews>
    <sheetView view="pageBreakPreview" zoomScale="80" zoomScaleNormal="100" zoomScaleSheetLayoutView="80" workbookViewId="0">
      <selection activeCell="C4" sqref="C4"/>
    </sheetView>
  </sheetViews>
  <sheetFormatPr defaultRowHeight="14.5" x14ac:dyDescent="0.35"/>
  <cols>
    <col min="2" max="2" width="50.453125" customWidth="1"/>
    <col min="3" max="3" width="54.81640625" customWidth="1"/>
    <col min="4" max="4" width="45.6328125" customWidth="1"/>
    <col min="5" max="5" width="30.81640625" customWidth="1"/>
    <col min="6" max="6" width="13.26953125" customWidth="1"/>
  </cols>
  <sheetData>
    <row r="1" spans="1:6" ht="72" customHeight="1" x14ac:dyDescent="0.35">
      <c r="A1" s="122" t="s">
        <v>80</v>
      </c>
      <c r="B1" s="122"/>
      <c r="C1" s="122"/>
      <c r="D1" s="122"/>
      <c r="E1" s="122"/>
      <c r="F1" s="122"/>
    </row>
    <row r="2" spans="1:6" ht="128" customHeight="1" x14ac:dyDescent="0.35">
      <c r="A2" s="15" t="s">
        <v>0</v>
      </c>
      <c r="B2" s="127" t="s">
        <v>81</v>
      </c>
      <c r="C2" s="126" t="s">
        <v>83</v>
      </c>
      <c r="D2" s="125" t="s">
        <v>82</v>
      </c>
      <c r="E2" s="110" t="s">
        <v>1</v>
      </c>
      <c r="F2" s="110"/>
    </row>
    <row r="3" spans="1:6" ht="15.5" customHeight="1" x14ac:dyDescent="0.35">
      <c r="A3" s="10">
        <v>2024</v>
      </c>
      <c r="B3" s="89">
        <v>250000</v>
      </c>
      <c r="C3" s="90">
        <v>50000</v>
      </c>
      <c r="D3" s="124">
        <v>100000</v>
      </c>
      <c r="E3" s="130" t="s">
        <v>79</v>
      </c>
      <c r="F3" s="131">
        <v>1.4393</v>
      </c>
    </row>
    <row r="4" spans="1:6" x14ac:dyDescent="0.35">
      <c r="A4" s="10">
        <v>2025</v>
      </c>
      <c r="B4" s="89">
        <f>B3*F3</f>
        <v>359825</v>
      </c>
      <c r="C4" s="90">
        <f>C3*F3</f>
        <v>71965</v>
      </c>
      <c r="D4" s="124">
        <f>D3*F3</f>
        <v>143930</v>
      </c>
      <c r="E4" s="13"/>
      <c r="F4" s="21"/>
    </row>
    <row r="5" spans="1:6" x14ac:dyDescent="0.35">
      <c r="A5" s="132" t="s">
        <v>84</v>
      </c>
      <c r="B5" s="132"/>
      <c r="C5" s="132"/>
      <c r="D5" s="132"/>
      <c r="E5" s="132"/>
      <c r="F5" s="132"/>
    </row>
  </sheetData>
  <mergeCells count="3">
    <mergeCell ref="A1:F1"/>
    <mergeCell ref="E2:F2"/>
    <mergeCell ref="A5:F5"/>
  </mergeCells>
  <pageMargins left="0.7" right="0.7" top="0.75" bottom="0.75" header="0.3" footer="0.3"/>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2:C5"/>
  <sheetViews>
    <sheetView view="pageBreakPreview" topLeftCell="C1" zoomScale="90" zoomScaleNormal="100" zoomScaleSheetLayoutView="90" workbookViewId="0">
      <selection activeCell="C3" sqref="C3"/>
    </sheetView>
  </sheetViews>
  <sheetFormatPr defaultRowHeight="14.5" x14ac:dyDescent="0.35"/>
  <cols>
    <col min="2" max="2" width="23.26953125" style="4" customWidth="1"/>
    <col min="3" max="3" width="212.81640625" customWidth="1"/>
  </cols>
  <sheetData>
    <row r="2" spans="1:3" ht="15" thickBot="1" x14ac:dyDescent="0.4">
      <c r="B2" s="59"/>
    </row>
    <row r="3" spans="1:3" ht="42" customHeight="1" x14ac:dyDescent="0.35">
      <c r="A3" s="60"/>
      <c r="B3" s="65" t="s">
        <v>4</v>
      </c>
      <c r="C3" s="138" t="s">
        <v>48</v>
      </c>
    </row>
    <row r="4" spans="1:3" ht="330.75" customHeight="1" x14ac:dyDescent="0.35">
      <c r="B4" s="66" t="s">
        <v>5</v>
      </c>
      <c r="C4" s="8" t="s">
        <v>71</v>
      </c>
    </row>
    <row r="5" spans="1:3" ht="364.5" customHeight="1" thickBot="1" x14ac:dyDescent="0.4">
      <c r="B5" s="67" t="s">
        <v>6</v>
      </c>
      <c r="C5" s="58" t="s">
        <v>72</v>
      </c>
    </row>
  </sheetData>
  <pageMargins left="0.7" right="0.7" top="0.75" bottom="0.75" header="0.3" footer="0.3"/>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B1:H22"/>
  <sheetViews>
    <sheetView view="pageBreakPreview" zoomScale="86" zoomScaleNormal="90" zoomScaleSheetLayoutView="86" workbookViewId="0">
      <selection activeCell="B22" sqref="B22:G22"/>
    </sheetView>
  </sheetViews>
  <sheetFormatPr defaultRowHeight="14.5" x14ac:dyDescent="0.35"/>
  <cols>
    <col min="2" max="2" width="9.1796875" style="2"/>
    <col min="3" max="3" width="38.81640625" customWidth="1"/>
    <col min="4" max="4" width="30.26953125" customWidth="1"/>
    <col min="5" max="5" width="36.54296875" customWidth="1"/>
    <col min="6" max="6" width="44.453125" customWidth="1"/>
    <col min="7" max="7" width="37.1796875" customWidth="1"/>
  </cols>
  <sheetData>
    <row r="1" spans="2:8" ht="15" thickBot="1" x14ac:dyDescent="0.4">
      <c r="B1" s="7"/>
    </row>
    <row r="2" spans="2:8" ht="27.75" customHeight="1" x14ac:dyDescent="0.35">
      <c r="B2" s="92" t="s">
        <v>25</v>
      </c>
      <c r="C2" s="93"/>
      <c r="D2" s="93"/>
      <c r="E2" s="93"/>
      <c r="F2" s="93"/>
      <c r="G2" s="93"/>
      <c r="H2" s="94"/>
    </row>
    <row r="3" spans="2:8" ht="142.5" customHeight="1" x14ac:dyDescent="0.35">
      <c r="B3" s="9" t="s">
        <v>0</v>
      </c>
      <c r="C3" s="40" t="s">
        <v>23</v>
      </c>
      <c r="D3" s="42" t="s">
        <v>22</v>
      </c>
      <c r="E3" s="40" t="s">
        <v>21</v>
      </c>
      <c r="F3" s="42" t="s">
        <v>24</v>
      </c>
      <c r="G3" s="91" t="s">
        <v>1</v>
      </c>
      <c r="H3" s="91"/>
    </row>
    <row r="4" spans="2:8" x14ac:dyDescent="0.35">
      <c r="B4" s="10">
        <v>2008</v>
      </c>
      <c r="C4" s="41">
        <v>1000</v>
      </c>
      <c r="D4" s="43">
        <v>2000</v>
      </c>
      <c r="E4" s="41">
        <v>10000</v>
      </c>
      <c r="F4" s="43">
        <v>2000</v>
      </c>
      <c r="G4" s="11" t="s">
        <v>10</v>
      </c>
      <c r="H4" s="12">
        <v>1.1200000000000001</v>
      </c>
    </row>
    <row r="5" spans="2:8" x14ac:dyDescent="0.35">
      <c r="B5" s="10">
        <v>2009</v>
      </c>
      <c r="C5" s="41">
        <f>C4*H4</f>
        <v>1120</v>
      </c>
      <c r="D5" s="43">
        <f>D4*H4</f>
        <v>2240</v>
      </c>
      <c r="E5" s="41">
        <f>E4*H4</f>
        <v>11200.000000000002</v>
      </c>
      <c r="F5" s="43">
        <f>F4*H4</f>
        <v>2240</v>
      </c>
      <c r="G5" s="13" t="s">
        <v>11</v>
      </c>
      <c r="H5" s="12">
        <v>1.022</v>
      </c>
    </row>
    <row r="6" spans="2:8" x14ac:dyDescent="0.35">
      <c r="B6" s="10">
        <v>2010</v>
      </c>
      <c r="C6" s="41">
        <f t="shared" ref="C6:C20" si="0">C5*H5</f>
        <v>1144.6400000000001</v>
      </c>
      <c r="D6" s="43">
        <f t="shared" ref="D6:D20" si="1">D5*H5</f>
        <v>2289.2800000000002</v>
      </c>
      <c r="E6" s="41">
        <f t="shared" ref="E6:E20" si="2">E5*H5</f>
        <v>11446.400000000001</v>
      </c>
      <c r="F6" s="43">
        <f t="shared" ref="F6:F20" si="3">F5*H5</f>
        <v>2289.2800000000002</v>
      </c>
      <c r="G6" s="13" t="s">
        <v>12</v>
      </c>
      <c r="H6" s="12">
        <v>1.077</v>
      </c>
    </row>
    <row r="7" spans="2:8" x14ac:dyDescent="0.35">
      <c r="B7" s="10">
        <v>2011</v>
      </c>
      <c r="C7" s="41">
        <f t="shared" si="0"/>
        <v>1232.77728</v>
      </c>
      <c r="D7" s="43">
        <f t="shared" si="1"/>
        <v>2465.55456</v>
      </c>
      <c r="E7" s="41">
        <f t="shared" si="2"/>
        <v>12327.772800000001</v>
      </c>
      <c r="F7" s="43">
        <f t="shared" si="3"/>
        <v>2465.55456</v>
      </c>
      <c r="G7" s="13" t="s">
        <v>17</v>
      </c>
      <c r="H7" s="12">
        <v>1.1026</v>
      </c>
    </row>
    <row r="8" spans="2:8" x14ac:dyDescent="0.35">
      <c r="B8" s="10">
        <v>2012</v>
      </c>
      <c r="C8" s="41">
        <f t="shared" si="0"/>
        <v>1359.2602289280001</v>
      </c>
      <c r="D8" s="43">
        <f t="shared" si="1"/>
        <v>2718.5204578560001</v>
      </c>
      <c r="E8" s="41">
        <f t="shared" si="2"/>
        <v>13592.602289280001</v>
      </c>
      <c r="F8" s="43">
        <f t="shared" si="3"/>
        <v>2718.5204578560001</v>
      </c>
      <c r="G8" s="13" t="s">
        <v>13</v>
      </c>
      <c r="H8" s="12">
        <v>1.0780000000000001</v>
      </c>
    </row>
    <row r="9" spans="2:8" x14ac:dyDescent="0.35">
      <c r="B9" s="10">
        <v>2013</v>
      </c>
      <c r="C9" s="41">
        <f t="shared" si="0"/>
        <v>1465.2825267843841</v>
      </c>
      <c r="D9" s="43">
        <f t="shared" si="1"/>
        <v>2930.5650535687682</v>
      </c>
      <c r="E9" s="41">
        <f t="shared" si="2"/>
        <v>14652.825267843842</v>
      </c>
      <c r="F9" s="43">
        <f t="shared" si="3"/>
        <v>2930.5650535687682</v>
      </c>
      <c r="G9" s="13" t="s">
        <v>14</v>
      </c>
      <c r="H9" s="12">
        <v>1.0392999999999999</v>
      </c>
    </row>
    <row r="10" spans="2:8" x14ac:dyDescent="0.35">
      <c r="B10" s="10">
        <v>2014</v>
      </c>
      <c r="C10" s="41">
        <f t="shared" si="0"/>
        <v>1522.8681300870103</v>
      </c>
      <c r="D10" s="43">
        <f t="shared" si="1"/>
        <v>3045.7362601740206</v>
      </c>
      <c r="E10" s="41">
        <f t="shared" si="2"/>
        <v>15228.681300870103</v>
      </c>
      <c r="F10" s="43">
        <f t="shared" si="3"/>
        <v>3045.7362601740206</v>
      </c>
      <c r="G10" s="13" t="s">
        <v>15</v>
      </c>
      <c r="H10" s="12">
        <v>1.1011</v>
      </c>
    </row>
    <row r="11" spans="2:8" x14ac:dyDescent="0.35">
      <c r="B11" s="10">
        <v>2015</v>
      </c>
      <c r="C11" s="41">
        <f t="shared" si="0"/>
        <v>1676.8300980388069</v>
      </c>
      <c r="D11" s="43">
        <f t="shared" si="1"/>
        <v>3353.6601960776138</v>
      </c>
      <c r="E11" s="41">
        <f t="shared" si="2"/>
        <v>16768.30098038807</v>
      </c>
      <c r="F11" s="43">
        <f t="shared" si="3"/>
        <v>3353.6601960776138</v>
      </c>
      <c r="G11" s="13" t="s">
        <v>46</v>
      </c>
      <c r="H11" s="12">
        <v>1.0558000000000001</v>
      </c>
    </row>
    <row r="12" spans="2:8" x14ac:dyDescent="0.35">
      <c r="B12" s="10">
        <v>2016</v>
      </c>
      <c r="C12" s="41">
        <f t="shared" si="0"/>
        <v>1770.3972175093725</v>
      </c>
      <c r="D12" s="43">
        <f t="shared" si="1"/>
        <v>3540.7944350187449</v>
      </c>
      <c r="E12" s="41">
        <f t="shared" si="2"/>
        <v>17703.972175093724</v>
      </c>
      <c r="F12" s="43">
        <f t="shared" si="3"/>
        <v>3540.7944350187449</v>
      </c>
      <c r="G12" s="13" t="s">
        <v>16</v>
      </c>
      <c r="H12" s="12">
        <v>1.0383</v>
      </c>
    </row>
    <row r="13" spans="2:8" x14ac:dyDescent="0.35">
      <c r="B13" s="10">
        <v>2017</v>
      </c>
      <c r="C13" s="41">
        <f t="shared" si="0"/>
        <v>1838.2034309399814</v>
      </c>
      <c r="D13" s="43">
        <f t="shared" si="1"/>
        <v>3676.4068618799629</v>
      </c>
      <c r="E13" s="41">
        <f t="shared" si="2"/>
        <v>18382.034309399813</v>
      </c>
      <c r="F13" s="43">
        <f t="shared" si="3"/>
        <v>3676.4068618799629</v>
      </c>
      <c r="G13" s="10" t="s">
        <v>18</v>
      </c>
      <c r="H13" s="12">
        <v>1.1447000000000001</v>
      </c>
    </row>
    <row r="14" spans="2:8" x14ac:dyDescent="0.35">
      <c r="B14" s="10">
        <v>2018</v>
      </c>
      <c r="C14" s="41">
        <f t="shared" si="0"/>
        <v>2104.1914673969968</v>
      </c>
      <c r="D14" s="43">
        <f t="shared" si="1"/>
        <v>4208.3829347939936</v>
      </c>
      <c r="E14" s="41">
        <f t="shared" si="2"/>
        <v>21041.914673969968</v>
      </c>
      <c r="F14" s="43">
        <f t="shared" si="3"/>
        <v>4208.3829347939936</v>
      </c>
      <c r="G14" s="10" t="s">
        <v>19</v>
      </c>
      <c r="H14" s="12">
        <v>1.2373000000000001</v>
      </c>
    </row>
    <row r="15" spans="2:8" x14ac:dyDescent="0.35">
      <c r="B15" s="10">
        <v>2019</v>
      </c>
      <c r="C15" s="41">
        <f t="shared" si="0"/>
        <v>2603.5161026103042</v>
      </c>
      <c r="D15" s="43">
        <f t="shared" si="1"/>
        <v>5207.0322052206084</v>
      </c>
      <c r="E15" s="41">
        <f t="shared" si="2"/>
        <v>26035.161026103044</v>
      </c>
      <c r="F15" s="43">
        <f t="shared" si="3"/>
        <v>5207.0322052206084</v>
      </c>
      <c r="G15" s="10" t="s">
        <v>43</v>
      </c>
      <c r="H15" s="12">
        <v>1.2258</v>
      </c>
    </row>
    <row r="16" spans="2:8" x14ac:dyDescent="0.35">
      <c r="B16" s="10">
        <v>2020</v>
      </c>
      <c r="C16" s="41">
        <f t="shared" si="0"/>
        <v>3191.390038579711</v>
      </c>
      <c r="D16" s="43">
        <f t="shared" si="1"/>
        <v>6382.780077159422</v>
      </c>
      <c r="E16" s="41">
        <f t="shared" si="2"/>
        <v>31913.900385797111</v>
      </c>
      <c r="F16" s="43">
        <f t="shared" si="3"/>
        <v>6382.780077159422</v>
      </c>
      <c r="G16" s="10" t="s">
        <v>8</v>
      </c>
      <c r="H16" s="12">
        <v>1.0911</v>
      </c>
    </row>
    <row r="17" spans="2:8" x14ac:dyDescent="0.35">
      <c r="B17" s="10">
        <v>2021</v>
      </c>
      <c r="C17" s="41">
        <f t="shared" si="0"/>
        <v>3482.1256710943226</v>
      </c>
      <c r="D17" s="43">
        <f t="shared" si="1"/>
        <v>6964.2513421886451</v>
      </c>
      <c r="E17" s="41">
        <f t="shared" si="2"/>
        <v>34821.256710943228</v>
      </c>
      <c r="F17" s="43">
        <f t="shared" si="3"/>
        <v>6964.2513421886451</v>
      </c>
      <c r="G17" s="10" t="s">
        <v>9</v>
      </c>
      <c r="H17" s="12">
        <v>1.3620000000000001</v>
      </c>
    </row>
    <row r="18" spans="2:8" x14ac:dyDescent="0.35">
      <c r="B18" s="10">
        <v>2022</v>
      </c>
      <c r="C18" s="41">
        <f t="shared" si="0"/>
        <v>4742.6551640304679</v>
      </c>
      <c r="D18" s="43">
        <f t="shared" si="1"/>
        <v>9485.3103280609357</v>
      </c>
      <c r="E18" s="41">
        <f t="shared" si="2"/>
        <v>47426.551640304679</v>
      </c>
      <c r="F18" s="43">
        <f t="shared" si="3"/>
        <v>9485.3103280609357</v>
      </c>
      <c r="G18" s="13" t="s">
        <v>44</v>
      </c>
      <c r="H18" s="12">
        <v>2.2292999999999998</v>
      </c>
    </row>
    <row r="19" spans="2:8" x14ac:dyDescent="0.35">
      <c r="B19" s="10">
        <v>2023</v>
      </c>
      <c r="C19" s="41">
        <f t="shared" si="0"/>
        <v>10572.80115717312</v>
      </c>
      <c r="D19" s="43">
        <f t="shared" si="1"/>
        <v>21145.602314346241</v>
      </c>
      <c r="E19" s="41">
        <f t="shared" si="2"/>
        <v>105728.01157173121</v>
      </c>
      <c r="F19" s="43">
        <f t="shared" si="3"/>
        <v>21145.602314346241</v>
      </c>
      <c r="G19" s="13" t="s">
        <v>45</v>
      </c>
      <c r="H19" s="12">
        <v>1.5846</v>
      </c>
    </row>
    <row r="20" spans="2:8" x14ac:dyDescent="0.35">
      <c r="B20" s="10">
        <v>2024</v>
      </c>
      <c r="C20" s="41">
        <f>C19*H19</f>
        <v>16753.660713656525</v>
      </c>
      <c r="D20" s="43">
        <f t="shared" si="1"/>
        <v>33507.321427313051</v>
      </c>
      <c r="E20" s="41">
        <f t="shared" si="2"/>
        <v>167536.60713656529</v>
      </c>
      <c r="F20" s="43">
        <f t="shared" si="3"/>
        <v>33507.321427313051</v>
      </c>
      <c r="G20" s="13" t="s">
        <v>79</v>
      </c>
      <c r="H20" s="21">
        <v>1.4393</v>
      </c>
    </row>
    <row r="21" spans="2:8" x14ac:dyDescent="0.35">
      <c r="B21" s="10">
        <v>2025</v>
      </c>
      <c r="C21" s="41">
        <f>C20*H20</f>
        <v>24113.543865165837</v>
      </c>
      <c r="D21" s="43">
        <f>D20*H20</f>
        <v>48227.087730331674</v>
      </c>
      <c r="E21" s="41">
        <f>E20*H20</f>
        <v>241135.43865165842</v>
      </c>
      <c r="F21" s="43">
        <f>F20*H20</f>
        <v>48227.087730331674</v>
      </c>
    </row>
    <row r="22" spans="2:8" x14ac:dyDescent="0.35">
      <c r="B22" s="133" t="s">
        <v>84</v>
      </c>
      <c r="C22" s="133"/>
      <c r="D22" s="133"/>
      <c r="E22" s="133"/>
      <c r="F22" s="133"/>
      <c r="G22" s="133"/>
    </row>
  </sheetData>
  <mergeCells count="3">
    <mergeCell ref="G3:H3"/>
    <mergeCell ref="B2:H2"/>
    <mergeCell ref="B22:G22"/>
  </mergeCells>
  <pageMargins left="0.7" right="0.7" top="0.75" bottom="0.75" header="0.3" footer="0.3"/>
  <pageSetup paperSize="9" scale="4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2:C4"/>
  <sheetViews>
    <sheetView view="pageBreakPreview" zoomScale="80" zoomScaleNormal="95" zoomScaleSheetLayoutView="80" workbookViewId="0">
      <selection activeCell="C2" sqref="C2"/>
    </sheetView>
  </sheetViews>
  <sheetFormatPr defaultRowHeight="14.5" x14ac:dyDescent="0.35"/>
  <cols>
    <col min="2" max="2" width="16" customWidth="1"/>
    <col min="3" max="3" width="255.54296875" customWidth="1"/>
  </cols>
  <sheetData>
    <row r="2" spans="1:3" ht="33" customHeight="1" x14ac:dyDescent="0.35">
      <c r="A2" s="68"/>
      <c r="B2" s="72" t="s">
        <v>4</v>
      </c>
      <c r="C2" s="139" t="s">
        <v>49</v>
      </c>
    </row>
    <row r="3" spans="1:3" ht="285" customHeight="1" x14ac:dyDescent="0.35">
      <c r="A3" s="68"/>
      <c r="B3" s="73" t="s">
        <v>5</v>
      </c>
      <c r="C3" s="17" t="s">
        <v>70</v>
      </c>
    </row>
    <row r="4" spans="1:3" ht="399" customHeight="1" x14ac:dyDescent="0.35">
      <c r="A4" s="68"/>
      <c r="B4" s="73" t="s">
        <v>6</v>
      </c>
      <c r="C4" s="22" t="s">
        <v>73</v>
      </c>
    </row>
  </sheetData>
  <pageMargins left="0.7" right="0.7" top="0.75" bottom="0.75"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2:R23"/>
  <sheetViews>
    <sheetView view="pageBreakPreview" zoomScale="91" zoomScaleNormal="90" zoomScaleSheetLayoutView="91" workbookViewId="0">
      <selection activeCell="B23" sqref="B23:M23"/>
    </sheetView>
  </sheetViews>
  <sheetFormatPr defaultRowHeight="14.5" x14ac:dyDescent="0.35"/>
  <cols>
    <col min="2" max="2" width="9.1796875" style="6"/>
    <col min="3" max="3" width="17.453125" customWidth="1"/>
    <col min="4" max="4" width="16.26953125" customWidth="1"/>
    <col min="5" max="5" width="17.453125" customWidth="1"/>
    <col min="6" max="6" width="18" customWidth="1"/>
    <col min="7" max="7" width="17.81640625" customWidth="1"/>
    <col min="8" max="8" width="24" customWidth="1"/>
    <col min="9" max="9" width="18.54296875" customWidth="1"/>
    <col min="10" max="10" width="16.81640625" customWidth="1"/>
    <col min="11" max="11" width="29.54296875" customWidth="1"/>
    <col min="12" max="12" width="30.1796875" customWidth="1"/>
    <col min="13" max="13" width="28.54296875" customWidth="1"/>
    <col min="14" max="14" width="24.26953125" customWidth="1"/>
    <col min="15" max="15" width="27.7265625" customWidth="1"/>
    <col min="16" max="16" width="27.54296875" customWidth="1"/>
    <col min="17" max="17" width="37" style="6" customWidth="1"/>
  </cols>
  <sheetData>
    <row r="2" spans="1:18" ht="39.75" customHeight="1" thickBot="1" x14ac:dyDescent="0.4">
      <c r="B2" s="97" t="s">
        <v>51</v>
      </c>
      <c r="C2" s="98"/>
      <c r="D2" s="98"/>
      <c r="E2" s="98"/>
      <c r="F2" s="98"/>
      <c r="G2" s="98"/>
      <c r="H2" s="98"/>
      <c r="I2" s="98"/>
      <c r="J2" s="98"/>
      <c r="K2" s="98"/>
      <c r="L2" s="98"/>
      <c r="M2" s="98"/>
      <c r="N2" s="98"/>
      <c r="O2" s="98"/>
      <c r="P2" s="98"/>
      <c r="Q2" s="99"/>
      <c r="R2" s="100"/>
    </row>
    <row r="3" spans="1:18" s="1" customFormat="1" ht="201.75" customHeight="1" x14ac:dyDescent="0.35">
      <c r="B3" s="23" t="s">
        <v>0</v>
      </c>
      <c r="C3" s="105" t="s">
        <v>26</v>
      </c>
      <c r="D3" s="106"/>
      <c r="E3" s="103" t="s">
        <v>28</v>
      </c>
      <c r="F3" s="104"/>
      <c r="G3" s="101" t="s">
        <v>29</v>
      </c>
      <c r="H3" s="102"/>
      <c r="I3" s="107" t="s">
        <v>27</v>
      </c>
      <c r="J3" s="108"/>
      <c r="K3" s="36" t="s">
        <v>30</v>
      </c>
      <c r="L3" s="50" t="s">
        <v>31</v>
      </c>
      <c r="M3" s="36" t="s">
        <v>32</v>
      </c>
      <c r="N3" s="50" t="s">
        <v>33</v>
      </c>
      <c r="O3" s="36" t="s">
        <v>34</v>
      </c>
      <c r="P3" s="50" t="s">
        <v>35</v>
      </c>
      <c r="Q3" s="95" t="s">
        <v>1</v>
      </c>
      <c r="R3" s="96"/>
    </row>
    <row r="4" spans="1:18" s="1" customFormat="1" ht="48.75" customHeight="1" x14ac:dyDescent="0.35">
      <c r="B4" s="23"/>
      <c r="C4" s="29" t="s">
        <v>3</v>
      </c>
      <c r="D4" s="30" t="s">
        <v>2</v>
      </c>
      <c r="E4" s="44" t="s">
        <v>3</v>
      </c>
      <c r="F4" s="45" t="s">
        <v>2</v>
      </c>
      <c r="G4" s="29" t="s">
        <v>3</v>
      </c>
      <c r="H4" s="30" t="s">
        <v>2</v>
      </c>
      <c r="I4" s="44" t="s">
        <v>3</v>
      </c>
      <c r="J4" s="45" t="s">
        <v>2</v>
      </c>
      <c r="K4" s="37"/>
      <c r="L4" s="51"/>
      <c r="M4" s="37"/>
      <c r="N4" s="51"/>
      <c r="O4" s="37"/>
      <c r="P4" s="51"/>
      <c r="Q4" s="25"/>
      <c r="R4" s="16"/>
    </row>
    <row r="5" spans="1:18" s="5" customFormat="1" x14ac:dyDescent="0.35">
      <c r="A5" s="7"/>
      <c r="B5" s="24">
        <v>2008</v>
      </c>
      <c r="C5" s="31">
        <v>100</v>
      </c>
      <c r="D5" s="33">
        <v>1000</v>
      </c>
      <c r="E5" s="46">
        <v>500</v>
      </c>
      <c r="F5" s="47">
        <v>5000</v>
      </c>
      <c r="G5" s="31">
        <v>500</v>
      </c>
      <c r="H5" s="32">
        <v>5000</v>
      </c>
      <c r="I5" s="46">
        <v>100</v>
      </c>
      <c r="J5" s="47">
        <v>1000</v>
      </c>
      <c r="K5" s="38">
        <v>250</v>
      </c>
      <c r="L5" s="52">
        <v>100</v>
      </c>
      <c r="M5" s="38">
        <v>100</v>
      </c>
      <c r="N5" s="52">
        <v>100</v>
      </c>
      <c r="O5" s="38">
        <v>100</v>
      </c>
      <c r="P5" s="52">
        <v>5000</v>
      </c>
      <c r="Q5" s="26" t="s">
        <v>10</v>
      </c>
      <c r="R5" s="12">
        <v>1.1200000000000001</v>
      </c>
    </row>
    <row r="6" spans="1:18" x14ac:dyDescent="0.35">
      <c r="B6" s="24">
        <v>2009</v>
      </c>
      <c r="C6" s="31">
        <f>C5*R5</f>
        <v>112.00000000000001</v>
      </c>
      <c r="D6" s="32">
        <f>D5*R5</f>
        <v>1120</v>
      </c>
      <c r="E6" s="46">
        <f>E5*R5</f>
        <v>560</v>
      </c>
      <c r="F6" s="47">
        <f>F5*R5</f>
        <v>5600.0000000000009</v>
      </c>
      <c r="G6" s="31">
        <f>G5*R5</f>
        <v>560</v>
      </c>
      <c r="H6" s="32">
        <f>H5*R5</f>
        <v>5600.0000000000009</v>
      </c>
      <c r="I6" s="46">
        <f>I5*R5</f>
        <v>112.00000000000001</v>
      </c>
      <c r="J6" s="47">
        <f>J5*R5</f>
        <v>1120</v>
      </c>
      <c r="K6" s="38">
        <f>K5*R5</f>
        <v>280</v>
      </c>
      <c r="L6" s="52">
        <f>L5*R5</f>
        <v>112.00000000000001</v>
      </c>
      <c r="M6" s="38">
        <f>M5*R5</f>
        <v>112.00000000000001</v>
      </c>
      <c r="N6" s="52">
        <f>N5*R5</f>
        <v>112.00000000000001</v>
      </c>
      <c r="O6" s="38">
        <f>O5*R5</f>
        <v>112.00000000000001</v>
      </c>
      <c r="P6" s="52">
        <f>P5*R5</f>
        <v>5600.0000000000009</v>
      </c>
      <c r="Q6" s="27" t="s">
        <v>11</v>
      </c>
      <c r="R6" s="12">
        <v>1.022</v>
      </c>
    </row>
    <row r="7" spans="1:18" x14ac:dyDescent="0.35">
      <c r="B7" s="24">
        <v>2010</v>
      </c>
      <c r="C7" s="31">
        <f t="shared" ref="C7:C21" si="0">C6*R6</f>
        <v>114.46400000000001</v>
      </c>
      <c r="D7" s="32">
        <f t="shared" ref="D7:D21" si="1">D6*R6</f>
        <v>1144.6400000000001</v>
      </c>
      <c r="E7" s="46">
        <f t="shared" ref="E7:E21" si="2">E6*R6</f>
        <v>572.32000000000005</v>
      </c>
      <c r="F7" s="47">
        <f t="shared" ref="F7:F21" si="3">F6*R6</f>
        <v>5723.2000000000007</v>
      </c>
      <c r="G7" s="31">
        <f t="shared" ref="G7:G21" si="4">G6*R6</f>
        <v>572.32000000000005</v>
      </c>
      <c r="H7" s="32">
        <f t="shared" ref="H7:H21" si="5">H6*R6</f>
        <v>5723.2000000000007</v>
      </c>
      <c r="I7" s="46">
        <f t="shared" ref="I7:I21" si="6">I6*R6</f>
        <v>114.46400000000001</v>
      </c>
      <c r="J7" s="47">
        <f t="shared" ref="J7:J21" si="7">J6*R6</f>
        <v>1144.6400000000001</v>
      </c>
      <c r="K7" s="38">
        <f t="shared" ref="K7:K21" si="8">K6*R6</f>
        <v>286.16000000000003</v>
      </c>
      <c r="L7" s="52">
        <f t="shared" ref="L7:L21" si="9">L6*R6</f>
        <v>114.46400000000001</v>
      </c>
      <c r="M7" s="38">
        <f t="shared" ref="M7:M21" si="10">M6*R6</f>
        <v>114.46400000000001</v>
      </c>
      <c r="N7" s="52">
        <f t="shared" ref="N7:N21" si="11">N6*R6</f>
        <v>114.46400000000001</v>
      </c>
      <c r="O7" s="38">
        <f t="shared" ref="O7:O21" si="12">O6*R6</f>
        <v>114.46400000000001</v>
      </c>
      <c r="P7" s="52">
        <f t="shared" ref="P7:P21" si="13">P6*R6</f>
        <v>5723.2000000000007</v>
      </c>
      <c r="Q7" s="27" t="s">
        <v>12</v>
      </c>
      <c r="R7" s="12">
        <v>1.077</v>
      </c>
    </row>
    <row r="8" spans="1:18" x14ac:dyDescent="0.35">
      <c r="B8" s="24">
        <v>2011</v>
      </c>
      <c r="C8" s="31">
        <f t="shared" si="0"/>
        <v>123.27772800000001</v>
      </c>
      <c r="D8" s="32">
        <f t="shared" si="1"/>
        <v>1232.77728</v>
      </c>
      <c r="E8" s="46">
        <f t="shared" si="2"/>
        <v>616.38864000000001</v>
      </c>
      <c r="F8" s="47">
        <f t="shared" si="3"/>
        <v>6163.8864000000003</v>
      </c>
      <c r="G8" s="31">
        <f t="shared" si="4"/>
        <v>616.38864000000001</v>
      </c>
      <c r="H8" s="32">
        <f t="shared" si="5"/>
        <v>6163.8864000000003</v>
      </c>
      <c r="I8" s="46">
        <f t="shared" si="6"/>
        <v>123.27772800000001</v>
      </c>
      <c r="J8" s="47">
        <f t="shared" si="7"/>
        <v>1232.77728</v>
      </c>
      <c r="K8" s="38">
        <f t="shared" si="8"/>
        <v>308.19432</v>
      </c>
      <c r="L8" s="52">
        <f t="shared" si="9"/>
        <v>123.27772800000001</v>
      </c>
      <c r="M8" s="38">
        <f t="shared" si="10"/>
        <v>123.27772800000001</v>
      </c>
      <c r="N8" s="52">
        <f t="shared" si="11"/>
        <v>123.27772800000001</v>
      </c>
      <c r="O8" s="38">
        <f t="shared" si="12"/>
        <v>123.27772800000001</v>
      </c>
      <c r="P8" s="52">
        <f t="shared" si="13"/>
        <v>6163.8864000000003</v>
      </c>
      <c r="Q8" s="27" t="s">
        <v>17</v>
      </c>
      <c r="R8" s="12">
        <v>1.1026</v>
      </c>
    </row>
    <row r="9" spans="1:18" x14ac:dyDescent="0.35">
      <c r="B9" s="24">
        <v>2012</v>
      </c>
      <c r="C9" s="31">
        <f t="shared" si="0"/>
        <v>135.92602289280001</v>
      </c>
      <c r="D9" s="32">
        <f t="shared" si="1"/>
        <v>1359.2602289280001</v>
      </c>
      <c r="E9" s="46">
        <f t="shared" si="2"/>
        <v>679.63011446400003</v>
      </c>
      <c r="F9" s="47">
        <f t="shared" si="3"/>
        <v>6796.3011446400005</v>
      </c>
      <c r="G9" s="31">
        <f t="shared" si="4"/>
        <v>679.63011446400003</v>
      </c>
      <c r="H9" s="32">
        <f t="shared" si="5"/>
        <v>6796.3011446400005</v>
      </c>
      <c r="I9" s="46">
        <f t="shared" si="6"/>
        <v>135.92602289280001</v>
      </c>
      <c r="J9" s="47">
        <f t="shared" si="7"/>
        <v>1359.2602289280001</v>
      </c>
      <c r="K9" s="38">
        <f t="shared" si="8"/>
        <v>339.81505723200002</v>
      </c>
      <c r="L9" s="52">
        <f t="shared" si="9"/>
        <v>135.92602289280001</v>
      </c>
      <c r="M9" s="38">
        <f t="shared" si="10"/>
        <v>135.92602289280001</v>
      </c>
      <c r="N9" s="52">
        <f t="shared" si="11"/>
        <v>135.92602289280001</v>
      </c>
      <c r="O9" s="38">
        <f t="shared" si="12"/>
        <v>135.92602289280001</v>
      </c>
      <c r="P9" s="52">
        <f t="shared" si="13"/>
        <v>6796.3011446400005</v>
      </c>
      <c r="Q9" s="27" t="s">
        <v>13</v>
      </c>
      <c r="R9" s="12">
        <v>1.0780000000000001</v>
      </c>
    </row>
    <row r="10" spans="1:18" x14ac:dyDescent="0.35">
      <c r="B10" s="24">
        <v>2013</v>
      </c>
      <c r="C10" s="31">
        <f t="shared" si="0"/>
        <v>146.52825267843841</v>
      </c>
      <c r="D10" s="32">
        <f t="shared" si="1"/>
        <v>1465.2825267843841</v>
      </c>
      <c r="E10" s="46">
        <f t="shared" si="2"/>
        <v>732.64126339219206</v>
      </c>
      <c r="F10" s="47">
        <f t="shared" si="3"/>
        <v>7326.412633921921</v>
      </c>
      <c r="G10" s="31">
        <f t="shared" si="4"/>
        <v>732.64126339219206</v>
      </c>
      <c r="H10" s="32">
        <f t="shared" si="5"/>
        <v>7326.412633921921</v>
      </c>
      <c r="I10" s="46">
        <f t="shared" si="6"/>
        <v>146.52825267843841</v>
      </c>
      <c r="J10" s="47">
        <f t="shared" si="7"/>
        <v>1465.2825267843841</v>
      </c>
      <c r="K10" s="38">
        <f t="shared" si="8"/>
        <v>366.32063169609603</v>
      </c>
      <c r="L10" s="52">
        <f t="shared" si="9"/>
        <v>146.52825267843841</v>
      </c>
      <c r="M10" s="38">
        <f t="shared" si="10"/>
        <v>146.52825267843841</v>
      </c>
      <c r="N10" s="52">
        <f t="shared" si="11"/>
        <v>146.52825267843841</v>
      </c>
      <c r="O10" s="38">
        <f t="shared" si="12"/>
        <v>146.52825267843841</v>
      </c>
      <c r="P10" s="52">
        <f t="shared" si="13"/>
        <v>7326.412633921921</v>
      </c>
      <c r="Q10" s="27" t="s">
        <v>14</v>
      </c>
      <c r="R10" s="12">
        <v>1.0392999999999999</v>
      </c>
    </row>
    <row r="11" spans="1:18" x14ac:dyDescent="0.35">
      <c r="B11" s="24">
        <v>2014</v>
      </c>
      <c r="C11" s="31">
        <f t="shared" si="0"/>
        <v>152.28681300870102</v>
      </c>
      <c r="D11" s="32">
        <f t="shared" si="1"/>
        <v>1522.8681300870103</v>
      </c>
      <c r="E11" s="46">
        <f t="shared" si="2"/>
        <v>761.43406504350514</v>
      </c>
      <c r="F11" s="47">
        <f t="shared" si="3"/>
        <v>7614.3406504350514</v>
      </c>
      <c r="G11" s="31">
        <f t="shared" si="4"/>
        <v>761.43406504350514</v>
      </c>
      <c r="H11" s="32">
        <f t="shared" si="5"/>
        <v>7614.3406504350514</v>
      </c>
      <c r="I11" s="46">
        <f t="shared" si="6"/>
        <v>152.28681300870102</v>
      </c>
      <c r="J11" s="47">
        <f t="shared" si="7"/>
        <v>1522.8681300870103</v>
      </c>
      <c r="K11" s="38">
        <f t="shared" si="8"/>
        <v>380.71703252175257</v>
      </c>
      <c r="L11" s="52">
        <f t="shared" si="9"/>
        <v>152.28681300870102</v>
      </c>
      <c r="M11" s="38">
        <f t="shared" si="10"/>
        <v>152.28681300870102</v>
      </c>
      <c r="N11" s="52">
        <f t="shared" si="11"/>
        <v>152.28681300870102</v>
      </c>
      <c r="O11" s="38">
        <f t="shared" si="12"/>
        <v>152.28681300870102</v>
      </c>
      <c r="P11" s="52">
        <f t="shared" si="13"/>
        <v>7614.3406504350514</v>
      </c>
      <c r="Q11" s="27" t="s">
        <v>15</v>
      </c>
      <c r="R11" s="12">
        <v>1.1011</v>
      </c>
    </row>
    <row r="12" spans="1:18" x14ac:dyDescent="0.35">
      <c r="B12" s="24">
        <v>2015</v>
      </c>
      <c r="C12" s="31">
        <f t="shared" si="0"/>
        <v>167.68300980388068</v>
      </c>
      <c r="D12" s="32">
        <f t="shared" si="1"/>
        <v>1676.8300980388069</v>
      </c>
      <c r="E12" s="46">
        <f t="shared" si="2"/>
        <v>838.41504901940345</v>
      </c>
      <c r="F12" s="47">
        <f t="shared" si="3"/>
        <v>8384.1504901940352</v>
      </c>
      <c r="G12" s="31">
        <f t="shared" si="4"/>
        <v>838.41504901940345</v>
      </c>
      <c r="H12" s="32">
        <f t="shared" si="5"/>
        <v>8384.1504901940352</v>
      </c>
      <c r="I12" s="46">
        <f t="shared" si="6"/>
        <v>167.68300980388068</v>
      </c>
      <c r="J12" s="47">
        <f t="shared" si="7"/>
        <v>1676.8300980388069</v>
      </c>
      <c r="K12" s="38">
        <f t="shared" si="8"/>
        <v>419.20752450970173</v>
      </c>
      <c r="L12" s="52">
        <f t="shared" si="9"/>
        <v>167.68300980388068</v>
      </c>
      <c r="M12" s="38">
        <f t="shared" si="10"/>
        <v>167.68300980388068</v>
      </c>
      <c r="N12" s="52">
        <f t="shared" si="11"/>
        <v>167.68300980388068</v>
      </c>
      <c r="O12" s="38">
        <f t="shared" si="12"/>
        <v>167.68300980388068</v>
      </c>
      <c r="P12" s="52">
        <f t="shared" si="13"/>
        <v>8384.1504901940352</v>
      </c>
      <c r="Q12" s="27" t="s">
        <v>46</v>
      </c>
      <c r="R12" s="12">
        <v>1.0558000000000001</v>
      </c>
    </row>
    <row r="13" spans="1:18" x14ac:dyDescent="0.35">
      <c r="B13" s="24">
        <v>2016</v>
      </c>
      <c r="C13" s="31">
        <f t="shared" si="0"/>
        <v>177.03972175093725</v>
      </c>
      <c r="D13" s="32">
        <f t="shared" si="1"/>
        <v>1770.3972175093725</v>
      </c>
      <c r="E13" s="46">
        <f t="shared" si="2"/>
        <v>885.19860875468623</v>
      </c>
      <c r="F13" s="47">
        <f t="shared" si="3"/>
        <v>8851.9860875468621</v>
      </c>
      <c r="G13" s="31">
        <f t="shared" si="4"/>
        <v>885.19860875468623</v>
      </c>
      <c r="H13" s="32">
        <f t="shared" si="5"/>
        <v>8851.9860875468621</v>
      </c>
      <c r="I13" s="46">
        <f t="shared" si="6"/>
        <v>177.03972175093725</v>
      </c>
      <c r="J13" s="47">
        <f t="shared" si="7"/>
        <v>1770.3972175093725</v>
      </c>
      <c r="K13" s="38">
        <f t="shared" si="8"/>
        <v>442.59930437734312</v>
      </c>
      <c r="L13" s="52">
        <f t="shared" si="9"/>
        <v>177.03972175093725</v>
      </c>
      <c r="M13" s="38">
        <f t="shared" si="10"/>
        <v>177.03972175093725</v>
      </c>
      <c r="N13" s="52">
        <f t="shared" si="11"/>
        <v>177.03972175093725</v>
      </c>
      <c r="O13" s="38">
        <f t="shared" si="12"/>
        <v>177.03972175093725</v>
      </c>
      <c r="P13" s="52">
        <f t="shared" si="13"/>
        <v>8851.9860875468621</v>
      </c>
      <c r="Q13" s="27" t="s">
        <v>16</v>
      </c>
      <c r="R13" s="12">
        <v>1.0383</v>
      </c>
    </row>
    <row r="14" spans="1:18" x14ac:dyDescent="0.35">
      <c r="B14" s="24">
        <v>2017</v>
      </c>
      <c r="C14" s="31">
        <f t="shared" si="0"/>
        <v>183.82034309399813</v>
      </c>
      <c r="D14" s="32">
        <f t="shared" si="1"/>
        <v>1838.2034309399814</v>
      </c>
      <c r="E14" s="46">
        <f t="shared" si="2"/>
        <v>919.10171546999072</v>
      </c>
      <c r="F14" s="47">
        <f t="shared" si="3"/>
        <v>9191.0171546999063</v>
      </c>
      <c r="G14" s="31">
        <f t="shared" si="4"/>
        <v>919.10171546999072</v>
      </c>
      <c r="H14" s="32">
        <f t="shared" si="5"/>
        <v>9191.0171546999063</v>
      </c>
      <c r="I14" s="46">
        <f t="shared" si="6"/>
        <v>183.82034309399813</v>
      </c>
      <c r="J14" s="47">
        <f t="shared" si="7"/>
        <v>1838.2034309399814</v>
      </c>
      <c r="K14" s="38">
        <f t="shared" si="8"/>
        <v>459.55085773499536</v>
      </c>
      <c r="L14" s="52">
        <f t="shared" si="9"/>
        <v>183.82034309399813</v>
      </c>
      <c r="M14" s="38">
        <f t="shared" si="10"/>
        <v>183.82034309399813</v>
      </c>
      <c r="N14" s="52">
        <f t="shared" si="11"/>
        <v>183.82034309399813</v>
      </c>
      <c r="O14" s="38">
        <f t="shared" si="12"/>
        <v>183.82034309399813</v>
      </c>
      <c r="P14" s="52">
        <f t="shared" si="13"/>
        <v>9191.0171546999063</v>
      </c>
      <c r="Q14" s="28" t="s">
        <v>18</v>
      </c>
      <c r="R14" s="12">
        <v>1.1447000000000001</v>
      </c>
    </row>
    <row r="15" spans="1:18" x14ac:dyDescent="0.35">
      <c r="B15" s="24">
        <v>2018</v>
      </c>
      <c r="C15" s="31">
        <f t="shared" si="0"/>
        <v>210.41914673969967</v>
      </c>
      <c r="D15" s="32">
        <f t="shared" si="1"/>
        <v>2104.1914673969968</v>
      </c>
      <c r="E15" s="46">
        <f t="shared" si="2"/>
        <v>1052.0957336984984</v>
      </c>
      <c r="F15" s="47">
        <f t="shared" si="3"/>
        <v>10520.957336984984</v>
      </c>
      <c r="G15" s="31">
        <f t="shared" si="4"/>
        <v>1052.0957336984984</v>
      </c>
      <c r="H15" s="32">
        <f t="shared" si="5"/>
        <v>10520.957336984984</v>
      </c>
      <c r="I15" s="46">
        <f t="shared" si="6"/>
        <v>210.41914673969967</v>
      </c>
      <c r="J15" s="47">
        <f t="shared" si="7"/>
        <v>2104.1914673969968</v>
      </c>
      <c r="K15" s="38">
        <f t="shared" si="8"/>
        <v>526.0478668492492</v>
      </c>
      <c r="L15" s="52">
        <f t="shared" si="9"/>
        <v>210.41914673969967</v>
      </c>
      <c r="M15" s="38">
        <f t="shared" si="10"/>
        <v>210.41914673969967</v>
      </c>
      <c r="N15" s="52">
        <f t="shared" si="11"/>
        <v>210.41914673969967</v>
      </c>
      <c r="O15" s="38">
        <f t="shared" si="12"/>
        <v>210.41914673969967</v>
      </c>
      <c r="P15" s="52">
        <f t="shared" si="13"/>
        <v>10520.957336984984</v>
      </c>
      <c r="Q15" s="28" t="s">
        <v>19</v>
      </c>
      <c r="R15" s="12">
        <v>1.2373000000000001</v>
      </c>
    </row>
    <row r="16" spans="1:18" x14ac:dyDescent="0.35">
      <c r="B16" s="24">
        <v>2019</v>
      </c>
      <c r="C16" s="31">
        <f t="shared" si="0"/>
        <v>260.35161026103043</v>
      </c>
      <c r="D16" s="32">
        <f t="shared" si="1"/>
        <v>2603.5161026103042</v>
      </c>
      <c r="E16" s="46">
        <f t="shared" si="2"/>
        <v>1301.7580513051521</v>
      </c>
      <c r="F16" s="47">
        <f t="shared" si="3"/>
        <v>13017.580513051522</v>
      </c>
      <c r="G16" s="31">
        <f t="shared" si="4"/>
        <v>1301.7580513051521</v>
      </c>
      <c r="H16" s="32">
        <f t="shared" si="5"/>
        <v>13017.580513051522</v>
      </c>
      <c r="I16" s="46">
        <f t="shared" si="6"/>
        <v>260.35161026103043</v>
      </c>
      <c r="J16" s="47">
        <f t="shared" si="7"/>
        <v>2603.5161026103042</v>
      </c>
      <c r="K16" s="38">
        <f t="shared" si="8"/>
        <v>650.87902565257605</v>
      </c>
      <c r="L16" s="52">
        <f t="shared" si="9"/>
        <v>260.35161026103043</v>
      </c>
      <c r="M16" s="38">
        <f t="shared" si="10"/>
        <v>260.35161026103043</v>
      </c>
      <c r="N16" s="52">
        <f t="shared" si="11"/>
        <v>260.35161026103043</v>
      </c>
      <c r="O16" s="38">
        <f t="shared" si="12"/>
        <v>260.35161026103043</v>
      </c>
      <c r="P16" s="52">
        <f t="shared" si="13"/>
        <v>13017.580513051522</v>
      </c>
      <c r="Q16" s="28" t="s">
        <v>7</v>
      </c>
      <c r="R16" s="12">
        <v>1.2258</v>
      </c>
    </row>
    <row r="17" spans="2:18" x14ac:dyDescent="0.35">
      <c r="B17" s="24">
        <v>2020</v>
      </c>
      <c r="C17" s="31">
        <f t="shared" si="0"/>
        <v>319.13900385797109</v>
      </c>
      <c r="D17" s="32">
        <f t="shared" si="1"/>
        <v>3191.390038579711</v>
      </c>
      <c r="E17" s="46">
        <f t="shared" si="2"/>
        <v>1595.6950192898555</v>
      </c>
      <c r="F17" s="47">
        <f t="shared" si="3"/>
        <v>15956.950192898556</v>
      </c>
      <c r="G17" s="31">
        <f t="shared" si="4"/>
        <v>1595.6950192898555</v>
      </c>
      <c r="H17" s="32">
        <f t="shared" si="5"/>
        <v>15956.950192898556</v>
      </c>
      <c r="I17" s="46">
        <f t="shared" si="6"/>
        <v>319.13900385797109</v>
      </c>
      <c r="J17" s="47">
        <f t="shared" si="7"/>
        <v>3191.390038579711</v>
      </c>
      <c r="K17" s="38">
        <f t="shared" si="8"/>
        <v>797.84750964492775</v>
      </c>
      <c r="L17" s="52">
        <f t="shared" si="9"/>
        <v>319.13900385797109</v>
      </c>
      <c r="M17" s="38">
        <f t="shared" si="10"/>
        <v>319.13900385797109</v>
      </c>
      <c r="N17" s="52">
        <f t="shared" si="11"/>
        <v>319.13900385797109</v>
      </c>
      <c r="O17" s="38">
        <f t="shared" si="12"/>
        <v>319.13900385797109</v>
      </c>
      <c r="P17" s="52">
        <f t="shared" si="13"/>
        <v>15956.950192898556</v>
      </c>
      <c r="Q17" s="28" t="s">
        <v>8</v>
      </c>
      <c r="R17" s="12">
        <v>1.0911</v>
      </c>
    </row>
    <row r="18" spans="2:18" x14ac:dyDescent="0.35">
      <c r="B18" s="24">
        <v>2021</v>
      </c>
      <c r="C18" s="31">
        <f t="shared" si="0"/>
        <v>348.21256710943226</v>
      </c>
      <c r="D18" s="32">
        <f t="shared" si="1"/>
        <v>3482.1256710943226</v>
      </c>
      <c r="E18" s="46">
        <f t="shared" si="2"/>
        <v>1741.0628355471613</v>
      </c>
      <c r="F18" s="47">
        <f t="shared" si="3"/>
        <v>17410.628355471614</v>
      </c>
      <c r="G18" s="31">
        <f t="shared" si="4"/>
        <v>1741.0628355471613</v>
      </c>
      <c r="H18" s="32">
        <f t="shared" si="5"/>
        <v>17410.628355471614</v>
      </c>
      <c r="I18" s="46">
        <f t="shared" si="6"/>
        <v>348.21256710943226</v>
      </c>
      <c r="J18" s="47">
        <f t="shared" si="7"/>
        <v>3482.1256710943226</v>
      </c>
      <c r="K18" s="38">
        <f t="shared" si="8"/>
        <v>870.53141777358064</v>
      </c>
      <c r="L18" s="52">
        <f t="shared" si="9"/>
        <v>348.21256710943226</v>
      </c>
      <c r="M18" s="38">
        <f t="shared" si="10"/>
        <v>348.21256710943226</v>
      </c>
      <c r="N18" s="52">
        <f t="shared" si="11"/>
        <v>348.21256710943226</v>
      </c>
      <c r="O18" s="38">
        <f t="shared" si="12"/>
        <v>348.21256710943226</v>
      </c>
      <c r="P18" s="52">
        <f t="shared" si="13"/>
        <v>17410.628355471614</v>
      </c>
      <c r="Q18" s="28" t="s">
        <v>9</v>
      </c>
      <c r="R18" s="12">
        <v>1.3620000000000001</v>
      </c>
    </row>
    <row r="19" spans="2:18" x14ac:dyDescent="0.35">
      <c r="B19" s="24">
        <v>2022</v>
      </c>
      <c r="C19" s="31">
        <f t="shared" si="0"/>
        <v>474.26551640304677</v>
      </c>
      <c r="D19" s="32">
        <f t="shared" si="1"/>
        <v>4742.6551640304679</v>
      </c>
      <c r="E19" s="46">
        <f t="shared" si="2"/>
        <v>2371.3275820152339</v>
      </c>
      <c r="F19" s="47">
        <f t="shared" si="3"/>
        <v>23713.275820152339</v>
      </c>
      <c r="G19" s="31">
        <f t="shared" si="4"/>
        <v>2371.3275820152339</v>
      </c>
      <c r="H19" s="32">
        <f t="shared" si="5"/>
        <v>23713.275820152339</v>
      </c>
      <c r="I19" s="46">
        <f t="shared" si="6"/>
        <v>474.26551640304677</v>
      </c>
      <c r="J19" s="47">
        <f t="shared" si="7"/>
        <v>4742.6551640304679</v>
      </c>
      <c r="K19" s="38">
        <f t="shared" si="8"/>
        <v>1185.663791007617</v>
      </c>
      <c r="L19" s="52">
        <f t="shared" si="9"/>
        <v>474.26551640304677</v>
      </c>
      <c r="M19" s="38">
        <f t="shared" si="10"/>
        <v>474.26551640304677</v>
      </c>
      <c r="N19" s="52">
        <f t="shared" si="11"/>
        <v>474.26551640304677</v>
      </c>
      <c r="O19" s="38">
        <f t="shared" si="12"/>
        <v>474.26551640304677</v>
      </c>
      <c r="P19" s="52">
        <f t="shared" si="13"/>
        <v>23713.275820152339</v>
      </c>
      <c r="Q19" s="27" t="s">
        <v>44</v>
      </c>
      <c r="R19" s="12">
        <v>2.2292999999999998</v>
      </c>
    </row>
    <row r="20" spans="2:18" x14ac:dyDescent="0.35">
      <c r="B20" s="24">
        <v>2023</v>
      </c>
      <c r="C20" s="31">
        <f t="shared" si="0"/>
        <v>1057.2801157173121</v>
      </c>
      <c r="D20" s="32">
        <f t="shared" si="1"/>
        <v>10572.80115717312</v>
      </c>
      <c r="E20" s="46">
        <f t="shared" si="2"/>
        <v>5286.4005785865602</v>
      </c>
      <c r="F20" s="47">
        <f t="shared" si="3"/>
        <v>52864.005785865607</v>
      </c>
      <c r="G20" s="31">
        <f t="shared" si="4"/>
        <v>5286.4005785865602</v>
      </c>
      <c r="H20" s="32">
        <f t="shared" si="5"/>
        <v>52864.005785865607</v>
      </c>
      <c r="I20" s="46">
        <f t="shared" si="6"/>
        <v>1057.2801157173121</v>
      </c>
      <c r="J20" s="47">
        <f t="shared" si="7"/>
        <v>10572.80115717312</v>
      </c>
      <c r="K20" s="38">
        <f t="shared" si="8"/>
        <v>2643.2002892932801</v>
      </c>
      <c r="L20" s="52">
        <f t="shared" si="9"/>
        <v>1057.2801157173121</v>
      </c>
      <c r="M20" s="38">
        <f t="shared" si="10"/>
        <v>1057.2801157173121</v>
      </c>
      <c r="N20" s="52">
        <f t="shared" si="11"/>
        <v>1057.2801157173121</v>
      </c>
      <c r="O20" s="38">
        <f t="shared" si="12"/>
        <v>1057.2801157173121</v>
      </c>
      <c r="P20" s="52">
        <f t="shared" si="13"/>
        <v>52864.005785865607</v>
      </c>
      <c r="Q20" s="27" t="s">
        <v>45</v>
      </c>
      <c r="R20" s="12">
        <v>1.5846</v>
      </c>
    </row>
    <row r="21" spans="2:18" ht="15" thickBot="1" x14ac:dyDescent="0.4">
      <c r="B21" s="24">
        <v>2024</v>
      </c>
      <c r="C21" s="34">
        <f t="shared" si="0"/>
        <v>1675.3660713656527</v>
      </c>
      <c r="D21" s="35">
        <f t="shared" si="1"/>
        <v>16753.660713656525</v>
      </c>
      <c r="E21" s="48">
        <f t="shared" si="2"/>
        <v>8376.8303568282627</v>
      </c>
      <c r="F21" s="49">
        <f t="shared" si="3"/>
        <v>83768.303568282645</v>
      </c>
      <c r="G21" s="31">
        <f t="shared" si="4"/>
        <v>8376.8303568282627</v>
      </c>
      <c r="H21" s="31">
        <f t="shared" si="5"/>
        <v>83768.303568282645</v>
      </c>
      <c r="I21" s="48">
        <f t="shared" si="6"/>
        <v>1675.3660713656527</v>
      </c>
      <c r="J21" s="49">
        <f t="shared" si="7"/>
        <v>16753.660713656525</v>
      </c>
      <c r="K21" s="39">
        <f t="shared" si="8"/>
        <v>4188.4151784141313</v>
      </c>
      <c r="L21" s="53">
        <f t="shared" si="9"/>
        <v>1675.3660713656527</v>
      </c>
      <c r="M21" s="39">
        <f t="shared" si="10"/>
        <v>1675.3660713656527</v>
      </c>
      <c r="N21" s="53">
        <f t="shared" si="11"/>
        <v>1675.3660713656527</v>
      </c>
      <c r="O21" s="39">
        <f t="shared" si="12"/>
        <v>1675.3660713656527</v>
      </c>
      <c r="P21" s="53">
        <f t="shared" si="13"/>
        <v>83768.303568282645</v>
      </c>
      <c r="Q21" s="13" t="s">
        <v>79</v>
      </c>
      <c r="R21" s="12">
        <v>1.4393</v>
      </c>
    </row>
    <row r="22" spans="2:18" ht="15" thickBot="1" x14ac:dyDescent="0.4">
      <c r="B22" s="24">
        <v>2025</v>
      </c>
      <c r="C22" s="129">
        <f>C21*R21</f>
        <v>2411.3543865165839</v>
      </c>
      <c r="D22" s="35">
        <f>D21*R21</f>
        <v>24113.543865165837</v>
      </c>
      <c r="E22" s="48">
        <f>E21*R21</f>
        <v>12056.771932582918</v>
      </c>
      <c r="F22" s="49">
        <f>F21*R21</f>
        <v>120567.71932582921</v>
      </c>
      <c r="G22" s="31">
        <f>G21*R21</f>
        <v>12056.771932582918</v>
      </c>
      <c r="H22" s="31">
        <f>H21*R21</f>
        <v>120567.71932582921</v>
      </c>
      <c r="I22" s="48">
        <f>I21*R21</f>
        <v>2411.3543865165839</v>
      </c>
      <c r="J22" s="49">
        <f>J21*R21</f>
        <v>24113.543865165837</v>
      </c>
      <c r="K22" s="39">
        <f>K21*R21</f>
        <v>6028.3859662914592</v>
      </c>
      <c r="L22" s="53">
        <f>L21*R21</f>
        <v>2411.3543865165839</v>
      </c>
      <c r="M22" s="39">
        <f>M21*R21</f>
        <v>2411.3543865165839</v>
      </c>
      <c r="N22" s="53">
        <f>N21*R21</f>
        <v>2411.3543865165839</v>
      </c>
      <c r="O22" s="39">
        <f>O21*R21</f>
        <v>2411.3543865165839</v>
      </c>
      <c r="P22" s="53">
        <f>P21*R21</f>
        <v>120567.71932582921</v>
      </c>
    </row>
    <row r="23" spans="2:18" x14ac:dyDescent="0.35">
      <c r="B23" s="134" t="s">
        <v>84</v>
      </c>
      <c r="C23" s="134"/>
      <c r="D23" s="134"/>
      <c r="E23" s="134"/>
      <c r="F23" s="134"/>
      <c r="G23" s="134"/>
      <c r="H23" s="134"/>
      <c r="I23" s="134"/>
      <c r="J23" s="134"/>
      <c r="K23" s="134"/>
      <c r="L23" s="134"/>
      <c r="M23" s="134"/>
    </row>
  </sheetData>
  <mergeCells count="7">
    <mergeCell ref="B23:M23"/>
    <mergeCell ref="Q3:R3"/>
    <mergeCell ref="B2:R2"/>
    <mergeCell ref="G3:H3"/>
    <mergeCell ref="E3:F3"/>
    <mergeCell ref="C3:D3"/>
    <mergeCell ref="I3:J3"/>
  </mergeCells>
  <pageMargins left="0.7" right="0.7" top="0.75" bottom="0.75" header="0.3" footer="0.3"/>
  <pageSetup paperSize="9" scale="27" orientation="portrait" r:id="rId1"/>
  <colBreaks count="1" manualBreakCount="1">
    <brk id="1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sheetPr>
  <dimension ref="B1:C4"/>
  <sheetViews>
    <sheetView view="pageBreakPreview" topLeftCell="C4" zoomScaleNormal="100" zoomScaleSheetLayoutView="100" workbookViewId="0">
      <selection activeCell="C4" sqref="C4"/>
    </sheetView>
  </sheetViews>
  <sheetFormatPr defaultRowHeight="14.5" x14ac:dyDescent="0.35"/>
  <cols>
    <col min="2" max="2" width="20.7265625" customWidth="1"/>
    <col min="3" max="3" width="255.54296875" customWidth="1"/>
  </cols>
  <sheetData>
    <row r="1" spans="2:3" ht="15" thickBot="1" x14ac:dyDescent="0.4"/>
    <row r="2" spans="2:3" ht="36.75" customHeight="1" x14ac:dyDescent="0.35">
      <c r="B2" s="62" t="s">
        <v>4</v>
      </c>
      <c r="C2" s="57" t="s">
        <v>50</v>
      </c>
    </row>
    <row r="3" spans="2:3" ht="229.5" customHeight="1" x14ac:dyDescent="0.35">
      <c r="B3" s="63" t="s">
        <v>5</v>
      </c>
      <c r="C3" s="18" t="s">
        <v>69</v>
      </c>
    </row>
    <row r="4" spans="2:3" ht="288" customHeight="1" thickBot="1" x14ac:dyDescent="0.4">
      <c r="B4" s="64" t="s">
        <v>6</v>
      </c>
      <c r="C4" s="19" t="s">
        <v>74</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B2:N24"/>
  <sheetViews>
    <sheetView view="pageBreakPreview" topLeftCell="B4" zoomScale="95" zoomScaleNormal="100" zoomScaleSheetLayoutView="95" workbookViewId="0">
      <selection activeCell="B24" sqref="B24:F24"/>
    </sheetView>
  </sheetViews>
  <sheetFormatPr defaultRowHeight="14.5" x14ac:dyDescent="0.35"/>
  <cols>
    <col min="2" max="2" width="9.1796875" style="4"/>
    <col min="3" max="3" width="67.1796875" customWidth="1"/>
    <col min="4" max="4" width="47.1796875" customWidth="1"/>
    <col min="5" max="5" width="56.453125" customWidth="1"/>
    <col min="6" max="6" width="31.81640625" customWidth="1"/>
    <col min="7" max="7" width="37.54296875" style="6" customWidth="1"/>
    <col min="14" max="14" width="15" customWidth="1"/>
  </cols>
  <sheetData>
    <row r="2" spans="2:14" ht="30" customHeight="1" x14ac:dyDescent="0.35">
      <c r="B2" s="111" t="s">
        <v>52</v>
      </c>
      <c r="C2" s="112"/>
      <c r="D2" s="112"/>
      <c r="E2" s="112"/>
      <c r="F2" s="112"/>
      <c r="G2" s="112"/>
      <c r="H2" s="113"/>
    </row>
    <row r="3" spans="2:14" ht="137.25" customHeight="1" x14ac:dyDescent="0.35">
      <c r="B3" s="15" t="s">
        <v>0</v>
      </c>
      <c r="C3" s="40" t="s">
        <v>54</v>
      </c>
      <c r="D3" s="109" t="s">
        <v>36</v>
      </c>
      <c r="E3" s="109"/>
      <c r="F3" s="40" t="s">
        <v>37</v>
      </c>
      <c r="G3" s="110" t="s">
        <v>1</v>
      </c>
      <c r="H3" s="110"/>
      <c r="N3" s="3"/>
    </row>
    <row r="4" spans="2:14" ht="28.5" customHeight="1" x14ac:dyDescent="0.35">
      <c r="B4" s="15"/>
      <c r="C4" s="40"/>
      <c r="D4" s="42" t="s">
        <v>41</v>
      </c>
      <c r="E4" s="42" t="s">
        <v>42</v>
      </c>
      <c r="F4" s="40"/>
      <c r="G4" s="20"/>
      <c r="H4" s="14"/>
      <c r="N4" s="3"/>
    </row>
    <row r="5" spans="2:14" ht="24" customHeight="1" x14ac:dyDescent="0.35">
      <c r="B5" s="15">
        <v>2007</v>
      </c>
      <c r="C5" s="54"/>
      <c r="D5" s="43">
        <v>1000</v>
      </c>
      <c r="E5" s="43">
        <v>5000</v>
      </c>
      <c r="F5" s="41">
        <v>5000</v>
      </c>
      <c r="G5" s="13" t="s">
        <v>55</v>
      </c>
      <c r="H5" s="14">
        <v>1.0720000000000001</v>
      </c>
      <c r="N5" s="3"/>
    </row>
    <row r="6" spans="2:14" x14ac:dyDescent="0.35">
      <c r="B6" s="10">
        <v>2008</v>
      </c>
      <c r="C6" s="41"/>
      <c r="D6" s="43">
        <f>1000*H5</f>
        <v>1072</v>
      </c>
      <c r="E6" s="43">
        <f>5000*H5</f>
        <v>5360</v>
      </c>
      <c r="F6" s="41">
        <f>5000*H5</f>
        <v>5360</v>
      </c>
      <c r="G6" s="13" t="s">
        <v>10</v>
      </c>
      <c r="H6" s="12">
        <v>1.1200000000000001</v>
      </c>
    </row>
    <row r="7" spans="2:14" x14ac:dyDescent="0.35">
      <c r="B7" s="10">
        <v>2009</v>
      </c>
      <c r="C7" s="41"/>
      <c r="D7" s="43">
        <f>D6*H6</f>
        <v>1200.6400000000001</v>
      </c>
      <c r="E7" s="43">
        <f>E6*H6</f>
        <v>6003.2000000000007</v>
      </c>
      <c r="F7" s="41">
        <f>F6*H6</f>
        <v>6003.2000000000007</v>
      </c>
      <c r="G7" s="13" t="s">
        <v>11</v>
      </c>
      <c r="H7" s="12">
        <v>1.022</v>
      </c>
    </row>
    <row r="8" spans="2:14" x14ac:dyDescent="0.35">
      <c r="B8" s="10">
        <v>2010</v>
      </c>
      <c r="C8" s="41"/>
      <c r="D8" s="43">
        <f t="shared" ref="D8:D22" si="0">D7*H7</f>
        <v>1227.0540800000001</v>
      </c>
      <c r="E8" s="43">
        <f t="shared" ref="E8:E22" si="1">E7*H7</f>
        <v>6135.2704000000012</v>
      </c>
      <c r="F8" s="41">
        <f t="shared" ref="F8:F22" si="2">F7*H7</f>
        <v>6135.2704000000012</v>
      </c>
      <c r="G8" s="13" t="s">
        <v>12</v>
      </c>
      <c r="H8" s="12">
        <v>1.077</v>
      </c>
    </row>
    <row r="9" spans="2:14" x14ac:dyDescent="0.35">
      <c r="B9" s="10">
        <v>2011</v>
      </c>
      <c r="C9" s="41"/>
      <c r="D9" s="43">
        <f t="shared" si="0"/>
        <v>1321.53724416</v>
      </c>
      <c r="E9" s="43">
        <f t="shared" si="1"/>
        <v>6607.6862208000011</v>
      </c>
      <c r="F9" s="41">
        <f t="shared" si="2"/>
        <v>6607.6862208000011</v>
      </c>
      <c r="G9" s="13" t="s">
        <v>17</v>
      </c>
      <c r="H9" s="12">
        <v>1.1026</v>
      </c>
    </row>
    <row r="10" spans="2:14" x14ac:dyDescent="0.35">
      <c r="B10" s="10">
        <v>2012</v>
      </c>
      <c r="C10" s="41"/>
      <c r="D10" s="43">
        <f t="shared" si="0"/>
        <v>1457.126965410816</v>
      </c>
      <c r="E10" s="43">
        <f t="shared" si="1"/>
        <v>7285.6348270540811</v>
      </c>
      <c r="F10" s="41">
        <f t="shared" si="2"/>
        <v>7285.6348270540811</v>
      </c>
      <c r="G10" s="13" t="s">
        <v>13</v>
      </c>
      <c r="H10" s="12">
        <v>1.0780000000000001</v>
      </c>
    </row>
    <row r="11" spans="2:14" x14ac:dyDescent="0.35">
      <c r="B11" s="10">
        <v>2013</v>
      </c>
      <c r="C11" s="41"/>
      <c r="D11" s="43">
        <f t="shared" si="0"/>
        <v>1570.7828687128597</v>
      </c>
      <c r="E11" s="43">
        <f t="shared" si="1"/>
        <v>7853.9143435643</v>
      </c>
      <c r="F11" s="41">
        <f t="shared" si="2"/>
        <v>7853.9143435643</v>
      </c>
      <c r="G11" s="13" t="s">
        <v>14</v>
      </c>
      <c r="H11" s="12">
        <v>1.0392999999999999</v>
      </c>
    </row>
    <row r="12" spans="2:14" x14ac:dyDescent="0.35">
      <c r="B12" s="10">
        <v>2014</v>
      </c>
      <c r="C12" s="41"/>
      <c r="D12" s="43">
        <f t="shared" si="0"/>
        <v>1632.5146354532749</v>
      </c>
      <c r="E12" s="43">
        <f t="shared" si="1"/>
        <v>8162.5731772663758</v>
      </c>
      <c r="F12" s="41">
        <f t="shared" si="2"/>
        <v>8162.5731772663758</v>
      </c>
      <c r="G12" s="13" t="s">
        <v>15</v>
      </c>
      <c r="H12" s="12">
        <v>1.1011</v>
      </c>
    </row>
    <row r="13" spans="2:14" ht="13.5" customHeight="1" x14ac:dyDescent="0.35">
      <c r="B13" s="10">
        <v>2015</v>
      </c>
      <c r="C13" s="41"/>
      <c r="D13" s="43">
        <f t="shared" si="0"/>
        <v>1797.561865097601</v>
      </c>
      <c r="E13" s="43">
        <f t="shared" si="1"/>
        <v>8987.8093254880059</v>
      </c>
      <c r="F13" s="41">
        <f t="shared" si="2"/>
        <v>8987.8093254880059</v>
      </c>
      <c r="G13" s="13" t="s">
        <v>46</v>
      </c>
      <c r="H13" s="12">
        <v>1.0558000000000001</v>
      </c>
    </row>
    <row r="14" spans="2:14" x14ac:dyDescent="0.35">
      <c r="B14" s="10">
        <v>2016</v>
      </c>
      <c r="C14" s="41"/>
      <c r="D14" s="43">
        <f t="shared" si="0"/>
        <v>1897.8658171700472</v>
      </c>
      <c r="E14" s="43">
        <f t="shared" si="1"/>
        <v>9489.3290858502369</v>
      </c>
      <c r="F14" s="41">
        <f t="shared" si="2"/>
        <v>9489.3290858502369</v>
      </c>
      <c r="G14" s="13" t="s">
        <v>16</v>
      </c>
      <c r="H14" s="12">
        <v>1.0383</v>
      </c>
    </row>
    <row r="15" spans="2:14" x14ac:dyDescent="0.35">
      <c r="B15" s="10">
        <v>2017</v>
      </c>
      <c r="C15" s="41"/>
      <c r="D15" s="43">
        <f t="shared" si="0"/>
        <v>1970.5540779676601</v>
      </c>
      <c r="E15" s="43">
        <f t="shared" si="1"/>
        <v>9852.7703898383006</v>
      </c>
      <c r="F15" s="41">
        <f t="shared" si="2"/>
        <v>9852.7703898383006</v>
      </c>
      <c r="G15" s="10" t="s">
        <v>18</v>
      </c>
      <c r="H15" s="12">
        <v>1.1447000000000001</v>
      </c>
    </row>
    <row r="16" spans="2:14" x14ac:dyDescent="0.35">
      <c r="B16" s="10">
        <v>2018</v>
      </c>
      <c r="C16" s="41">
        <v>10000</v>
      </c>
      <c r="D16" s="43">
        <f t="shared" si="0"/>
        <v>2255.6932530495806</v>
      </c>
      <c r="E16" s="43">
        <f t="shared" si="1"/>
        <v>11278.466265247904</v>
      </c>
      <c r="F16" s="41">
        <f t="shared" si="2"/>
        <v>11278.466265247904</v>
      </c>
      <c r="G16" s="10" t="s">
        <v>19</v>
      </c>
      <c r="H16" s="12">
        <v>1.2373000000000001</v>
      </c>
    </row>
    <row r="17" spans="2:8" x14ac:dyDescent="0.35">
      <c r="B17" s="10">
        <v>2019</v>
      </c>
      <c r="C17" s="41">
        <f t="shared" ref="C17:C22" si="3">C16*H16</f>
        <v>12373</v>
      </c>
      <c r="D17" s="43">
        <f t="shared" si="0"/>
        <v>2790.9692619982461</v>
      </c>
      <c r="E17" s="43">
        <f t="shared" si="1"/>
        <v>13954.846309991231</v>
      </c>
      <c r="F17" s="41">
        <f t="shared" si="2"/>
        <v>13954.846309991231</v>
      </c>
      <c r="G17" s="10" t="s">
        <v>7</v>
      </c>
      <c r="H17" s="12">
        <v>1.2258</v>
      </c>
    </row>
    <row r="18" spans="2:8" x14ac:dyDescent="0.35">
      <c r="B18" s="10">
        <v>2020</v>
      </c>
      <c r="C18" s="41">
        <f t="shared" si="3"/>
        <v>15166.823399999999</v>
      </c>
      <c r="D18" s="43">
        <f t="shared" si="0"/>
        <v>3421.1701213574502</v>
      </c>
      <c r="E18" s="43">
        <f t="shared" si="1"/>
        <v>17105.850606787251</v>
      </c>
      <c r="F18" s="41">
        <f t="shared" si="2"/>
        <v>17105.850606787251</v>
      </c>
      <c r="G18" s="10" t="s">
        <v>8</v>
      </c>
      <c r="H18" s="12">
        <v>1.0911</v>
      </c>
    </row>
    <row r="19" spans="2:8" x14ac:dyDescent="0.35">
      <c r="B19" s="10">
        <v>2021</v>
      </c>
      <c r="C19" s="41">
        <f t="shared" si="3"/>
        <v>16548.521011739998</v>
      </c>
      <c r="D19" s="43">
        <f t="shared" si="0"/>
        <v>3732.8387194131137</v>
      </c>
      <c r="E19" s="43">
        <f t="shared" si="1"/>
        <v>18664.193597065569</v>
      </c>
      <c r="F19" s="41">
        <f t="shared" si="2"/>
        <v>18664.193597065569</v>
      </c>
      <c r="G19" s="10" t="s">
        <v>9</v>
      </c>
      <c r="H19" s="12">
        <v>1.3620000000000001</v>
      </c>
    </row>
    <row r="20" spans="2:8" x14ac:dyDescent="0.35">
      <c r="B20" s="10">
        <v>2022</v>
      </c>
      <c r="C20" s="41">
        <f t="shared" si="3"/>
        <v>22539.08561798988</v>
      </c>
      <c r="D20" s="43">
        <f t="shared" si="0"/>
        <v>5084.1263358406613</v>
      </c>
      <c r="E20" s="43">
        <f t="shared" si="1"/>
        <v>25420.631679203307</v>
      </c>
      <c r="F20" s="41">
        <f t="shared" si="2"/>
        <v>25420.631679203307</v>
      </c>
      <c r="G20" s="13" t="s">
        <v>44</v>
      </c>
      <c r="H20" s="12">
        <v>2.2292999999999998</v>
      </c>
    </row>
    <row r="21" spans="2:8" x14ac:dyDescent="0.35">
      <c r="B21" s="10">
        <v>2023</v>
      </c>
      <c r="C21" s="41">
        <f t="shared" si="3"/>
        <v>50246.383568184836</v>
      </c>
      <c r="D21" s="43">
        <f t="shared" si="0"/>
        <v>11334.042840489585</v>
      </c>
      <c r="E21" s="43">
        <f t="shared" si="1"/>
        <v>56670.214202447925</v>
      </c>
      <c r="F21" s="41">
        <f t="shared" si="2"/>
        <v>56670.214202447925</v>
      </c>
      <c r="G21" s="13" t="s">
        <v>45</v>
      </c>
      <c r="H21" s="12">
        <v>1.5846</v>
      </c>
    </row>
    <row r="22" spans="2:8" x14ac:dyDescent="0.35">
      <c r="B22" s="10">
        <v>2024</v>
      </c>
      <c r="C22" s="41">
        <f t="shared" si="3"/>
        <v>79620.419402145693</v>
      </c>
      <c r="D22" s="43">
        <f t="shared" si="0"/>
        <v>17959.924285039797</v>
      </c>
      <c r="E22" s="43">
        <f t="shared" si="1"/>
        <v>89799.621425198988</v>
      </c>
      <c r="F22" s="41">
        <f t="shared" si="2"/>
        <v>89799.621425198988</v>
      </c>
      <c r="G22" s="13" t="s">
        <v>79</v>
      </c>
      <c r="H22" s="21">
        <v>1.4393</v>
      </c>
    </row>
    <row r="23" spans="2:8" x14ac:dyDescent="0.35">
      <c r="B23" s="10">
        <v>2025</v>
      </c>
      <c r="C23" s="41">
        <f>C22*H22</f>
        <v>114597.6696455083</v>
      </c>
      <c r="D23" s="43">
        <f>D22*H22</f>
        <v>25849.719023457779</v>
      </c>
      <c r="E23" s="43">
        <f>E22*H22</f>
        <v>129248.5951172889</v>
      </c>
      <c r="F23" s="41">
        <f>F22*H22</f>
        <v>129248.5951172889</v>
      </c>
    </row>
    <row r="24" spans="2:8" x14ac:dyDescent="0.35">
      <c r="B24" s="136" t="s">
        <v>84</v>
      </c>
      <c r="C24" s="136"/>
      <c r="D24" s="136"/>
      <c r="E24" s="136"/>
      <c r="F24" s="136"/>
    </row>
  </sheetData>
  <mergeCells count="4">
    <mergeCell ref="D3:E3"/>
    <mergeCell ref="G3:H3"/>
    <mergeCell ref="B2:H2"/>
    <mergeCell ref="B24:F24"/>
  </mergeCells>
  <pageMargins left="0.7" right="0.7" top="0.75" bottom="0.75" header="0.3" footer="0.3"/>
  <pageSetup paperSize="9" scale="3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B1:C4"/>
  <sheetViews>
    <sheetView view="pageBreakPreview" topLeftCell="C4" zoomScale="70" zoomScaleNormal="100" zoomScaleSheetLayoutView="70" workbookViewId="0">
      <selection activeCell="C4" sqref="C4"/>
    </sheetView>
  </sheetViews>
  <sheetFormatPr defaultRowHeight="14.5" x14ac:dyDescent="0.35"/>
  <cols>
    <col min="2" max="2" width="16" style="61" customWidth="1"/>
    <col min="3" max="3" width="255.54296875" customWidth="1"/>
  </cols>
  <sheetData>
    <row r="1" spans="2:3" ht="15" thickBot="1" x14ac:dyDescent="0.4"/>
    <row r="2" spans="2:3" ht="33.75" customHeight="1" x14ac:dyDescent="0.35">
      <c r="B2" s="69" t="s">
        <v>4</v>
      </c>
      <c r="C2" s="57" t="s">
        <v>47</v>
      </c>
    </row>
    <row r="3" spans="2:3" ht="229.5" customHeight="1" x14ac:dyDescent="0.35">
      <c r="B3" s="70" t="s">
        <v>5</v>
      </c>
      <c r="C3" s="18" t="s">
        <v>68</v>
      </c>
    </row>
    <row r="4" spans="2:3" ht="409.5" customHeight="1" thickBot="1" x14ac:dyDescent="0.4">
      <c r="B4" s="71" t="s">
        <v>6</v>
      </c>
      <c r="C4" s="19" t="s">
        <v>75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3359 Metin</vt:lpstr>
      <vt:lpstr>3359 Tablo</vt:lpstr>
      <vt:lpstr>2219 Metin</vt:lpstr>
      <vt:lpstr>2219 Tablo</vt:lpstr>
      <vt:lpstr>1219 Metin</vt:lpstr>
      <vt:lpstr>1219 Tablo</vt:lpstr>
      <vt:lpstr>5624 Metin</vt:lpstr>
      <vt:lpstr>5624 Tablo</vt:lpstr>
      <vt:lpstr>1593 Metin</vt:lpstr>
      <vt:lpstr>1593 Tablo</vt:lpstr>
      <vt:lpstr>992 Metin</vt:lpstr>
      <vt:lpstr>992 Tablo</vt:lpstr>
      <vt:lpstr>3153 Metin</vt:lpstr>
      <vt:lpstr>3153 Tablo</vt:lpstr>
      <vt:lpstr>Yeniden Değerleme Oranları</vt:lpstr>
      <vt:lpstr>'1219 Metin'!Yazdırma_Alanı</vt:lpstr>
      <vt:lpstr>'1219 Tablo'!Yazdırma_Alanı</vt:lpstr>
      <vt:lpstr>'1593 Metin'!Yazdırma_Alanı</vt:lpstr>
      <vt:lpstr>'1593 Tablo'!Yazdırma_Alanı</vt:lpstr>
      <vt:lpstr>'2219 Metin'!Yazdırma_Alanı</vt:lpstr>
      <vt:lpstr>'2219 Tablo'!Yazdırma_Alanı</vt:lpstr>
      <vt:lpstr>'3153 Tablo'!Yazdırma_Alanı</vt:lpstr>
      <vt:lpstr>'3359 Metin'!Yazdırma_Alanı</vt:lpstr>
      <vt:lpstr>'3359 Tablo'!Yazdırma_Alanı</vt:lpstr>
      <vt:lpstr>'5624 Metin'!Yazdırma_Alanı</vt:lpstr>
      <vt:lpstr>'5624 Tablo'!Yazdırma_Alanı</vt:lpstr>
      <vt:lpstr>'992 Tablo'!Yazdırma_Alanı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RESÜL YILDIZ</dc:creator>
  <cp:lastModifiedBy>Resül YILDIZ</cp:lastModifiedBy>
  <dcterms:created xsi:type="dcterms:W3CDTF">2022-06-13T08:47:49Z</dcterms:created>
  <dcterms:modified xsi:type="dcterms:W3CDTF">2025-01-03T12:08:17Z</dcterms:modified>
</cp:coreProperties>
</file>